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39"/>
  <workbookPr/>
  <mc:AlternateContent xmlns:mc="http://schemas.openxmlformats.org/markup-compatibility/2006">
    <mc:Choice Requires="x15">
      <x15ac:absPath xmlns:x15ac="http://schemas.microsoft.com/office/spreadsheetml/2010/11/ac" url="S:\Služba za plan analizu i izvještavanje o gotovom novcu\NUMIZMATIKA\x 2024 Numizmatika UCB i setovi\"/>
    </mc:Choice>
  </mc:AlternateContent>
  <xr:revisionPtr revIDLastSave="0" documentId="13_ncr:1_{AC5715D4-A0A0-4ED9-ADDC-D875D9C68F41}" xr6:coauthVersionLast="36" xr6:coauthVersionMax="36" xr10:uidLastSave="{00000000-0000-0000-0000-000000000000}"/>
  <bookViews>
    <workbookView xWindow="0" yWindow="0" windowWidth="19170" windowHeight="10605" xr2:uid="{00000000-000D-0000-FFFF-FFFF00000000}"/>
  </bookViews>
  <sheets>
    <sheet name="Narudzba_Order" sheetId="5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29" i="5" l="1"/>
  <c r="O28" i="5"/>
  <c r="O27" i="5"/>
  <c r="O26" i="5"/>
  <c r="O25" i="5"/>
  <c r="O24" i="5"/>
  <c r="O23" i="5"/>
  <c r="O17" i="5"/>
  <c r="O16" i="5"/>
  <c r="O15" i="5"/>
  <c r="O14" i="5"/>
  <c r="O13" i="5"/>
  <c r="AF19" i="5" l="1"/>
  <c r="AH17" i="5"/>
  <c r="AH15" i="5"/>
  <c r="AH13" i="5"/>
  <c r="AF33" i="5"/>
  <c r="AH19" i="5" l="1"/>
  <c r="P24" i="5"/>
  <c r="P25" i="5"/>
  <c r="P26" i="5"/>
  <c r="P27" i="5"/>
  <c r="P28" i="5"/>
  <c r="P29" i="5"/>
  <c r="P23" i="5"/>
  <c r="P14" i="5"/>
  <c r="P15" i="5"/>
  <c r="P16" i="5"/>
  <c r="P17" i="5"/>
  <c r="P13" i="5"/>
  <c r="Q16" i="5" l="1"/>
  <c r="Q28" i="5"/>
  <c r="Q29" i="5"/>
  <c r="Q27" i="5"/>
  <c r="Q26" i="5"/>
  <c r="Q25" i="5"/>
  <c r="Q24" i="5"/>
  <c r="Q23" i="5"/>
  <c r="Q17" i="5"/>
  <c r="Q15" i="5"/>
  <c r="Q14" i="5"/>
  <c r="Q13" i="5"/>
  <c r="Q30" i="5" l="1"/>
  <c r="Q18" i="5"/>
  <c r="O30" i="5"/>
  <c r="O18" i="5"/>
  <c r="Q33" i="5" l="1"/>
  <c r="O34" i="5" s="1"/>
  <c r="O33" i="5"/>
  <c r="AH33" i="5" l="1"/>
  <c r="AF34" i="5" s="1"/>
</calcChain>
</file>

<file path=xl/sharedStrings.xml><?xml version="1.0" encoding="utf-8"?>
<sst xmlns="http://schemas.openxmlformats.org/spreadsheetml/2006/main" count="68" uniqueCount="36">
  <si>
    <t>FBiH</t>
  </si>
  <si>
    <t>RS</t>
  </si>
  <si>
    <t>BiH</t>
  </si>
  <si>
    <t>Ukupno/Sum</t>
  </si>
  <si>
    <t>Denominacija/
Denomination</t>
  </si>
  <si>
    <t>Novčanice/
Banknotes</t>
  </si>
  <si>
    <t>Subtotal I</t>
  </si>
  <si>
    <t>I</t>
  </si>
  <si>
    <t>II</t>
  </si>
  <si>
    <t>Kovanice/
Coins</t>
  </si>
  <si>
    <t>Subtotal II</t>
  </si>
  <si>
    <t>Komada/
Pieces</t>
  </si>
  <si>
    <t>Vrijednost/
Value</t>
  </si>
  <si>
    <t>Godina izdanja/
Year of issue</t>
  </si>
  <si>
    <t>Total I + II (EUR)</t>
  </si>
  <si>
    <t>Total  I + II (KM)</t>
  </si>
  <si>
    <t>Datum/Date:</t>
  </si>
  <si>
    <t>Artikal/Item</t>
  </si>
  <si>
    <t>III</t>
  </si>
  <si>
    <t>Cijena/
Price</t>
  </si>
  <si>
    <t>Subtotal III</t>
  </si>
  <si>
    <t>Verzija/
Version</t>
  </si>
  <si>
    <t>Numizmatički set kovanica KM povodom 25 godina CBBiH/
Numismatic set of KM coins issued on the occasion of 25. anniversary of the CBBH</t>
  </si>
  <si>
    <t>Milenijski set kovanica 2000/
Millenium set of coins 2000</t>
  </si>
  <si>
    <t>20. godišnjica Centralne banke Bosne i Hercegovine 1997.-2017/
20th Anniversary of the Central Bank of Bosnia and Herzegovina 1997-2017</t>
  </si>
  <si>
    <t>Total  I + II +III (KM)</t>
  </si>
  <si>
    <t>Total I + II +III (EUR)</t>
  </si>
  <si>
    <t>NARUDŽBA/ORDER: Necirkulirane novčanice/kovanice / Uncirculated banknotes/coins</t>
  </si>
  <si>
    <t>NARUDŽBA/ORDER: Numizmatički set(ovi) / Numismatics set(s)</t>
  </si>
  <si>
    <t>Ime i Prezime/Name &amp; Surname:</t>
  </si>
  <si>
    <t>Adresa/Address:</t>
  </si>
  <si>
    <t>Grad, Država/City, Country:</t>
  </si>
  <si>
    <t>Kontakt telefon/Contact phone:</t>
  </si>
  <si>
    <t>Email/Email:</t>
  </si>
  <si>
    <t>Napomena/Note: Sivo oznacena polja - nije raspolozivo za prodaju/Gray Cells - not available for sale.</t>
  </si>
  <si>
    <t>Numizmatika/
Numismatics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</si>
</sst>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_-;\-* #,##0.00_-;_-* &quot;-&quot;??_-;_-@_-"/>
    <numFmt numFmtId="165" formatCode="#,##0.00\ &quot;KM&quot;"/>
    <numFmt numFmtId="166" formatCode="#,##0\ &quot;KM&quot;"/>
    <numFmt numFmtId="167" formatCode="#,##0.00\ [$EUR]"/>
  </numFmts>
  <fonts count="16" x14ac:knownFonts="1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i/>
      <sz val="10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i/>
      <sz val="10"/>
      <color rgb="FF0070C0"/>
      <name val="Calibri"/>
      <family val="2"/>
      <scheme val="minor"/>
    </font>
    <font>
      <sz val="10"/>
      <color rgb="FF0070C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2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i/>
      <sz val="12"/>
      <color rgb="FF0070C0"/>
      <name val="Calibri"/>
      <family val="2"/>
      <scheme val="minor"/>
    </font>
    <font>
      <sz val="12"/>
      <color rgb="FF0070C0"/>
      <name val="Calibri"/>
      <family val="2"/>
      <scheme val="minor"/>
    </font>
    <font>
      <b/>
      <sz val="1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58">
    <border>
      <left/>
      <right/>
      <top/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medium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164" fontId="1" fillId="0" borderId="0" applyFont="0" applyFill="0" applyBorder="0" applyAlignment="0" applyProtection="0"/>
  </cellStyleXfs>
  <cellXfs count="170">
    <xf numFmtId="0" fontId="0" fillId="0" borderId="0" xfId="0"/>
    <xf numFmtId="0" fontId="2" fillId="0" borderId="0" xfId="0" applyFont="1"/>
    <xf numFmtId="0" fontId="3" fillId="0" borderId="0" xfId="0" applyFont="1"/>
    <xf numFmtId="0" fontId="5" fillId="4" borderId="27" xfId="0" applyFont="1" applyFill="1" applyBorder="1" applyAlignment="1">
      <alignment horizontal="center" wrapText="1"/>
    </xf>
    <xf numFmtId="0" fontId="5" fillId="4" borderId="11" xfId="0" applyFont="1" applyFill="1" applyBorder="1" applyAlignment="1">
      <alignment horizontal="center" vertical="center"/>
    </xf>
    <xf numFmtId="0" fontId="4" fillId="4" borderId="11" xfId="0" applyFont="1" applyFill="1" applyBorder="1" applyAlignment="1">
      <alignment horizontal="center" vertical="center"/>
    </xf>
    <xf numFmtId="0" fontId="4" fillId="0" borderId="0" xfId="0" applyFont="1"/>
    <xf numFmtId="0" fontId="4" fillId="4" borderId="12" xfId="0" applyFont="1" applyFill="1" applyBorder="1" applyAlignment="1">
      <alignment horizontal="center" vertical="center"/>
    </xf>
    <xf numFmtId="0" fontId="4" fillId="4" borderId="34" xfId="0" applyFont="1" applyFill="1" applyBorder="1" applyAlignment="1">
      <alignment horizontal="center" vertical="center"/>
    </xf>
    <xf numFmtId="0" fontId="4" fillId="4" borderId="36" xfId="0" applyFont="1" applyFill="1" applyBorder="1" applyAlignment="1">
      <alignment horizontal="center" vertical="center"/>
    </xf>
    <xf numFmtId="0" fontId="4" fillId="4" borderId="32" xfId="0" applyFont="1" applyFill="1" applyBorder="1" applyAlignment="1">
      <alignment horizontal="center" vertical="center"/>
    </xf>
    <xf numFmtId="0" fontId="4" fillId="4" borderId="35" xfId="0" applyFont="1" applyFill="1" applyBorder="1" applyAlignment="1">
      <alignment horizontal="center" vertical="center"/>
    </xf>
    <xf numFmtId="166" fontId="4" fillId="0" borderId="4" xfId="0" applyNumberFormat="1" applyFont="1" applyBorder="1" applyAlignment="1">
      <alignment horizontal="center"/>
    </xf>
    <xf numFmtId="165" fontId="4" fillId="0" borderId="30" xfId="0" applyNumberFormat="1" applyFont="1" applyBorder="1"/>
    <xf numFmtId="166" fontId="4" fillId="0" borderId="6" xfId="0" applyNumberFormat="1" applyFont="1" applyBorder="1" applyAlignment="1">
      <alignment horizontal="center"/>
    </xf>
    <xf numFmtId="166" fontId="4" fillId="0" borderId="29" xfId="0" applyNumberFormat="1" applyFont="1" applyBorder="1" applyAlignment="1">
      <alignment horizontal="center"/>
    </xf>
    <xf numFmtId="0" fontId="5" fillId="2" borderId="27" xfId="0" applyFont="1" applyFill="1" applyBorder="1" applyAlignment="1">
      <alignment horizontal="center" wrapText="1"/>
    </xf>
    <xf numFmtId="0" fontId="5" fillId="2" borderId="11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3" fillId="3" borderId="22" xfId="0" applyFont="1" applyFill="1" applyBorder="1" applyAlignment="1">
      <alignment horizontal="center"/>
    </xf>
    <xf numFmtId="165" fontId="4" fillId="0" borderId="29" xfId="0" applyNumberFormat="1" applyFont="1" applyBorder="1" applyAlignment="1">
      <alignment horizontal="center"/>
    </xf>
    <xf numFmtId="165" fontId="4" fillId="0" borderId="6" xfId="0" applyNumberFormat="1" applyFont="1" applyBorder="1" applyAlignment="1">
      <alignment horizontal="center"/>
    </xf>
    <xf numFmtId="0" fontId="9" fillId="0" borderId="0" xfId="0" applyFont="1"/>
    <xf numFmtId="3" fontId="3" fillId="0" borderId="22" xfId="0" applyNumberFormat="1" applyFont="1" applyBorder="1" applyAlignment="1">
      <alignment horizontal="center"/>
    </xf>
    <xf numFmtId="3" fontId="3" fillId="0" borderId="1" xfId="0" applyNumberFormat="1" applyFont="1" applyBorder="1"/>
    <xf numFmtId="3" fontId="3" fillId="0" borderId="30" xfId="0" applyNumberFormat="1" applyFont="1" applyBorder="1"/>
    <xf numFmtId="3" fontId="3" fillId="0" borderId="37" xfId="0" applyNumberFormat="1" applyFont="1" applyBorder="1"/>
    <xf numFmtId="3" fontId="3" fillId="0" borderId="38" xfId="0" applyNumberFormat="1" applyFont="1" applyBorder="1"/>
    <xf numFmtId="3" fontId="3" fillId="0" borderId="11" xfId="0" applyNumberFormat="1" applyFont="1" applyBorder="1"/>
    <xf numFmtId="3" fontId="4" fillId="0" borderId="1" xfId="0" applyNumberFormat="1" applyFont="1" applyBorder="1"/>
    <xf numFmtId="3" fontId="3" fillId="0" borderId="22" xfId="0" applyNumberFormat="1" applyFont="1" applyFill="1" applyBorder="1" applyAlignment="1">
      <alignment horizontal="center"/>
    </xf>
    <xf numFmtId="0" fontId="1" fillId="0" borderId="0" xfId="0" applyFont="1"/>
    <xf numFmtId="166" fontId="4" fillId="0" borderId="25" xfId="0" applyNumberFormat="1" applyFont="1" applyBorder="1"/>
    <xf numFmtId="0" fontId="4" fillId="4" borderId="1" xfId="0" applyFont="1" applyFill="1" applyBorder="1" applyAlignment="1">
      <alignment horizontal="center" wrapText="1"/>
    </xf>
    <xf numFmtId="0" fontId="4" fillId="4" borderId="42" xfId="0" applyFont="1" applyFill="1" applyBorder="1" applyAlignment="1">
      <alignment horizontal="center" wrapText="1"/>
    </xf>
    <xf numFmtId="0" fontId="4" fillId="4" borderId="30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wrapText="1"/>
    </xf>
    <xf numFmtId="0" fontId="4" fillId="2" borderId="42" xfId="0" applyFont="1" applyFill="1" applyBorder="1" applyAlignment="1">
      <alignment horizontal="center" wrapText="1"/>
    </xf>
    <xf numFmtId="0" fontId="4" fillId="2" borderId="30" xfId="0" applyFont="1" applyFill="1" applyBorder="1" applyAlignment="1">
      <alignment horizontal="center" wrapText="1"/>
    </xf>
    <xf numFmtId="165" fontId="4" fillId="0" borderId="25" xfId="0" applyNumberFormat="1" applyFont="1" applyBorder="1"/>
    <xf numFmtId="0" fontId="4" fillId="5" borderId="42" xfId="0" applyFont="1" applyFill="1" applyBorder="1" applyAlignment="1">
      <alignment horizontal="center" wrapText="1"/>
    </xf>
    <xf numFmtId="0" fontId="4" fillId="5" borderId="30" xfId="0" applyFont="1" applyFill="1" applyBorder="1" applyAlignment="1">
      <alignment horizontal="center" wrapText="1"/>
    </xf>
    <xf numFmtId="0" fontId="4" fillId="5" borderId="46" xfId="0" applyFont="1" applyFill="1" applyBorder="1" applyAlignment="1">
      <alignment horizontal="center" wrapText="1"/>
    </xf>
    <xf numFmtId="0" fontId="8" fillId="0" borderId="0" xfId="0" applyFont="1" applyBorder="1" applyAlignment="1">
      <alignment horizontal="right" vertical="center"/>
    </xf>
    <xf numFmtId="167" fontId="8" fillId="0" borderId="0" xfId="0" applyNumberFormat="1" applyFont="1" applyBorder="1" applyAlignment="1">
      <alignment horizontal="right"/>
    </xf>
    <xf numFmtId="0" fontId="5" fillId="4" borderId="7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3" fontId="7" fillId="4" borderId="2" xfId="0" applyNumberFormat="1" applyFont="1" applyFill="1" applyBorder="1"/>
    <xf numFmtId="3" fontId="7" fillId="4" borderId="26" xfId="0" applyNumberFormat="1" applyFont="1" applyFill="1" applyBorder="1"/>
    <xf numFmtId="165" fontId="7" fillId="4" borderId="31" xfId="0" applyNumberFormat="1" applyFont="1" applyFill="1" applyBorder="1"/>
    <xf numFmtId="3" fontId="7" fillId="2" borderId="2" xfId="0" applyNumberFormat="1" applyFont="1" applyFill="1" applyBorder="1"/>
    <xf numFmtId="3" fontId="7" fillId="2" borderId="26" xfId="0" applyNumberFormat="1" applyFont="1" applyFill="1" applyBorder="1"/>
    <xf numFmtId="165" fontId="7" fillId="2" borderId="31" xfId="0" applyNumberFormat="1" applyFont="1" applyFill="1" applyBorder="1"/>
    <xf numFmtId="3" fontId="12" fillId="0" borderId="2" xfId="0" applyNumberFormat="1" applyFont="1" applyBorder="1"/>
    <xf numFmtId="3" fontId="12" fillId="0" borderId="26" xfId="0" applyNumberFormat="1" applyFont="1" applyBorder="1"/>
    <xf numFmtId="165" fontId="12" fillId="0" borderId="31" xfId="0" applyNumberFormat="1" applyFont="1" applyBorder="1"/>
    <xf numFmtId="0" fontId="14" fillId="0" borderId="0" xfId="0" applyFont="1"/>
    <xf numFmtId="3" fontId="7" fillId="5" borderId="2" xfId="0" applyNumberFormat="1" applyFont="1" applyFill="1" applyBorder="1"/>
    <xf numFmtId="3" fontId="7" fillId="5" borderId="26" xfId="0" applyNumberFormat="1" applyFont="1" applyFill="1" applyBorder="1"/>
    <xf numFmtId="165" fontId="7" fillId="5" borderId="31" xfId="0" applyNumberFormat="1" applyFont="1" applyFill="1" applyBorder="1"/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textRotation="90" wrapText="1"/>
    </xf>
    <xf numFmtId="0" fontId="15" fillId="0" borderId="0" xfId="0" applyFont="1"/>
    <xf numFmtId="14" fontId="3" fillId="0" borderId="48" xfId="0" applyNumberFormat="1" applyFont="1" applyBorder="1"/>
    <xf numFmtId="14" fontId="3" fillId="0" borderId="0" xfId="0" applyNumberFormat="1" applyFont="1" applyBorder="1"/>
    <xf numFmtId="0" fontId="2" fillId="0" borderId="24" xfId="0" applyFont="1" applyBorder="1"/>
    <xf numFmtId="0" fontId="3" fillId="0" borderId="24" xfId="0" applyFont="1" applyBorder="1"/>
    <xf numFmtId="0" fontId="2" fillId="0" borderId="25" xfId="0" applyFont="1" applyBorder="1"/>
    <xf numFmtId="0" fontId="3" fillId="0" borderId="25" xfId="0" applyFont="1" applyBorder="1"/>
    <xf numFmtId="0" fontId="2" fillId="0" borderId="0" xfId="0" applyFont="1" applyAlignment="1">
      <alignment horizontal="left" wrapText="1"/>
    </xf>
    <xf numFmtId="0" fontId="5" fillId="4" borderId="18" xfId="0" applyFont="1" applyFill="1" applyBorder="1" applyAlignment="1">
      <alignment horizontal="center" vertical="center"/>
    </xf>
    <xf numFmtId="0" fontId="4" fillId="4" borderId="17" xfId="0" applyFont="1" applyFill="1" applyBorder="1" applyAlignment="1">
      <alignment horizontal="center" vertical="center"/>
    </xf>
    <xf numFmtId="0" fontId="4" fillId="4" borderId="14" xfId="0" applyFont="1" applyFill="1" applyBorder="1" applyAlignment="1">
      <alignment horizontal="center" vertical="center"/>
    </xf>
    <xf numFmtId="3" fontId="3" fillId="0" borderId="54" xfId="0" applyNumberFormat="1" applyFont="1" applyBorder="1"/>
    <xf numFmtId="3" fontId="3" fillId="0" borderId="46" xfId="0" applyNumberFormat="1" applyFont="1" applyBorder="1"/>
    <xf numFmtId="3" fontId="3" fillId="3" borderId="53" xfId="0" applyNumberFormat="1" applyFont="1" applyFill="1" applyBorder="1" applyAlignment="1">
      <alignment horizontal="center"/>
    </xf>
    <xf numFmtId="3" fontId="3" fillId="0" borderId="57" xfId="0" applyNumberFormat="1" applyFont="1" applyFill="1" applyBorder="1" applyAlignment="1">
      <alignment horizontal="center"/>
    </xf>
    <xf numFmtId="3" fontId="3" fillId="0" borderId="57" xfId="0" applyNumberFormat="1" applyFont="1" applyBorder="1" applyAlignment="1">
      <alignment horizontal="center"/>
    </xf>
    <xf numFmtId="0" fontId="2" fillId="0" borderId="0" xfId="0" applyFont="1" applyAlignment="1">
      <alignment vertical="center" wrapText="1"/>
    </xf>
    <xf numFmtId="0" fontId="10" fillId="0" borderId="0" xfId="0" applyFont="1"/>
    <xf numFmtId="0" fontId="11" fillId="0" borderId="17" xfId="0" applyFont="1" applyBorder="1" applyAlignment="1">
      <alignment horizontal="right" vertical="center"/>
    </xf>
    <xf numFmtId="0" fontId="11" fillId="0" borderId="26" xfId="0" applyFont="1" applyBorder="1" applyAlignment="1">
      <alignment horizontal="right" vertical="center"/>
    </xf>
    <xf numFmtId="0" fontId="11" fillId="0" borderId="14" xfId="0" applyFont="1" applyBorder="1" applyAlignment="1">
      <alignment horizontal="right" vertical="center"/>
    </xf>
    <xf numFmtId="0" fontId="13" fillId="0" borderId="17" xfId="0" applyFont="1" applyBorder="1" applyAlignment="1">
      <alignment horizontal="right" vertical="center"/>
    </xf>
    <xf numFmtId="0" fontId="13" fillId="0" borderId="26" xfId="0" applyFont="1" applyBorder="1" applyAlignment="1">
      <alignment horizontal="right" vertical="center"/>
    </xf>
    <xf numFmtId="0" fontId="13" fillId="0" borderId="14" xfId="0" applyFont="1" applyBorder="1" applyAlignment="1">
      <alignment horizontal="right" vertical="center"/>
    </xf>
    <xf numFmtId="167" fontId="13" fillId="0" borderId="9" xfId="0" applyNumberFormat="1" applyFont="1" applyBorder="1" applyAlignment="1">
      <alignment horizontal="right"/>
    </xf>
    <xf numFmtId="167" fontId="13" fillId="0" borderId="43" xfId="0" applyNumberFormat="1" applyFont="1" applyBorder="1" applyAlignment="1">
      <alignment horizontal="right"/>
    </xf>
    <xf numFmtId="167" fontId="13" fillId="0" borderId="10" xfId="0" applyNumberFormat="1" applyFont="1" applyBorder="1" applyAlignment="1">
      <alignment horizontal="right"/>
    </xf>
    <xf numFmtId="0" fontId="3" fillId="3" borderId="34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3" fillId="3" borderId="20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3" fillId="3" borderId="15" xfId="0" applyFont="1" applyFill="1" applyBorder="1" applyAlignment="1">
      <alignment horizontal="center"/>
    </xf>
    <xf numFmtId="0" fontId="3" fillId="3" borderId="32" xfId="0" applyFont="1" applyFill="1" applyBorder="1" applyAlignment="1">
      <alignment horizontal="center"/>
    </xf>
    <xf numFmtId="0" fontId="3" fillId="3" borderId="33" xfId="0" applyFont="1" applyFill="1" applyBorder="1" applyAlignment="1">
      <alignment horizontal="center"/>
    </xf>
    <xf numFmtId="0" fontId="3" fillId="3" borderId="22" xfId="0" applyFont="1" applyFill="1" applyBorder="1" applyAlignment="1">
      <alignment horizontal="center"/>
    </xf>
    <xf numFmtId="0" fontId="4" fillId="0" borderId="3" xfId="0" applyFont="1" applyBorder="1" applyAlignment="1">
      <alignment horizontal="center" vertical="center" textRotation="90" wrapText="1"/>
    </xf>
    <xf numFmtId="0" fontId="4" fillId="0" borderId="1" xfId="0" applyFont="1" applyBorder="1" applyAlignment="1">
      <alignment horizontal="center" vertical="center" textRotation="90" wrapText="1"/>
    </xf>
    <xf numFmtId="0" fontId="4" fillId="0" borderId="2" xfId="0" applyFont="1" applyBorder="1" applyAlignment="1">
      <alignment horizontal="center" vertical="center" textRotation="90" wrapText="1"/>
    </xf>
    <xf numFmtId="0" fontId="6" fillId="2" borderId="7" xfId="0" applyFont="1" applyFill="1" applyBorder="1" applyAlignment="1">
      <alignment horizontal="right" vertical="center"/>
    </xf>
    <xf numFmtId="0" fontId="6" fillId="2" borderId="26" xfId="0" applyFont="1" applyFill="1" applyBorder="1" applyAlignment="1">
      <alignment horizontal="right" vertical="center"/>
    </xf>
    <xf numFmtId="0" fontId="6" fillId="2" borderId="14" xfId="0" applyFont="1" applyFill="1" applyBorder="1" applyAlignment="1">
      <alignment horizontal="right" vertical="center"/>
    </xf>
    <xf numFmtId="0" fontId="3" fillId="0" borderId="8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3" borderId="19" xfId="0" applyFont="1" applyFill="1" applyBorder="1" applyAlignment="1">
      <alignment horizontal="center"/>
    </xf>
    <xf numFmtId="0" fontId="3" fillId="3" borderId="23" xfId="0" applyFont="1" applyFill="1" applyBorder="1" applyAlignment="1">
      <alignment horizontal="center"/>
    </xf>
    <xf numFmtId="0" fontId="3" fillId="3" borderId="21" xfId="0" applyFont="1" applyFill="1" applyBorder="1" applyAlignment="1">
      <alignment horizontal="center"/>
    </xf>
    <xf numFmtId="0" fontId="4" fillId="4" borderId="39" xfId="0" applyFont="1" applyFill="1" applyBorder="1" applyAlignment="1">
      <alignment horizontal="center" vertical="center" wrapText="1"/>
    </xf>
    <xf numFmtId="0" fontId="4" fillId="4" borderId="40" xfId="0" applyFont="1" applyFill="1" applyBorder="1" applyAlignment="1">
      <alignment horizontal="center" vertical="center" wrapText="1"/>
    </xf>
    <xf numFmtId="0" fontId="6" fillId="4" borderId="7" xfId="0" applyFont="1" applyFill="1" applyBorder="1" applyAlignment="1">
      <alignment horizontal="right" vertical="center"/>
    </xf>
    <xf numFmtId="0" fontId="6" fillId="4" borderId="26" xfId="0" applyFont="1" applyFill="1" applyBorder="1" applyAlignment="1">
      <alignment horizontal="right" vertical="center"/>
    </xf>
    <xf numFmtId="0" fontId="10" fillId="0" borderId="41" xfId="0" applyFont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4" fillId="2" borderId="39" xfId="0" applyFont="1" applyFill="1" applyBorder="1" applyAlignment="1">
      <alignment horizontal="center" vertical="center" wrapText="1"/>
    </xf>
    <xf numFmtId="0" fontId="4" fillId="2" borderId="40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/>
    </xf>
    <xf numFmtId="0" fontId="3" fillId="3" borderId="30" xfId="0" applyFont="1" applyFill="1" applyBorder="1" applyAlignment="1">
      <alignment horizontal="center"/>
    </xf>
    <xf numFmtId="0" fontId="4" fillId="4" borderId="18" xfId="0" applyFont="1" applyFill="1" applyBorder="1" applyAlignment="1">
      <alignment horizontal="center" vertical="center"/>
    </xf>
    <xf numFmtId="0" fontId="4" fillId="4" borderId="13" xfId="0" applyFont="1" applyFill="1" applyBorder="1" applyAlignment="1">
      <alignment horizontal="center" vertical="center"/>
    </xf>
    <xf numFmtId="0" fontId="4" fillId="4" borderId="28" xfId="0" applyFont="1" applyFill="1" applyBorder="1" applyAlignment="1">
      <alignment horizontal="center" vertical="center"/>
    </xf>
    <xf numFmtId="3" fontId="3" fillId="3" borderId="52" xfId="0" applyNumberFormat="1" applyFont="1" applyFill="1" applyBorder="1" applyAlignment="1">
      <alignment horizontal="center"/>
    </xf>
    <xf numFmtId="3" fontId="3" fillId="3" borderId="56" xfId="0" applyNumberFormat="1" applyFont="1" applyFill="1" applyBorder="1" applyAlignment="1">
      <alignment horizontal="center"/>
    </xf>
    <xf numFmtId="0" fontId="13" fillId="0" borderId="9" xfId="0" applyFont="1" applyBorder="1" applyAlignment="1">
      <alignment horizontal="right" vertical="center"/>
    </xf>
    <xf numFmtId="0" fontId="13" fillId="0" borderId="43" xfId="0" applyFont="1" applyBorder="1" applyAlignment="1">
      <alignment horizontal="right" vertical="center"/>
    </xf>
    <xf numFmtId="0" fontId="13" fillId="0" borderId="10" xfId="0" applyFont="1" applyBorder="1" applyAlignment="1">
      <alignment horizontal="right" vertical="center"/>
    </xf>
    <xf numFmtId="0" fontId="4" fillId="5" borderId="15" xfId="0" applyFont="1" applyFill="1" applyBorder="1" applyAlignment="1">
      <alignment horizontal="center" vertical="center" wrapText="1"/>
    </xf>
    <xf numFmtId="0" fontId="4" fillId="5" borderId="44" xfId="0" applyFont="1" applyFill="1" applyBorder="1" applyAlignment="1">
      <alignment horizontal="center" vertical="center"/>
    </xf>
    <xf numFmtId="0" fontId="4" fillId="5" borderId="8" xfId="0" applyFont="1" applyFill="1" applyBorder="1" applyAlignment="1">
      <alignment horizontal="center" vertical="center"/>
    </xf>
    <xf numFmtId="0" fontId="4" fillId="5" borderId="5" xfId="0" applyFont="1" applyFill="1" applyBorder="1" applyAlignment="1">
      <alignment horizontal="center" vertical="center"/>
    </xf>
    <xf numFmtId="0" fontId="4" fillId="5" borderId="15" xfId="0" applyFont="1" applyFill="1" applyBorder="1" applyAlignment="1">
      <alignment horizontal="center" vertical="center"/>
    </xf>
    <xf numFmtId="0" fontId="4" fillId="5" borderId="47" xfId="0" applyFont="1" applyFill="1" applyBorder="1" applyAlignment="1">
      <alignment horizontal="center" vertical="center"/>
    </xf>
    <xf numFmtId="0" fontId="4" fillId="5" borderId="45" xfId="0" applyFont="1" applyFill="1" applyBorder="1" applyAlignment="1">
      <alignment horizontal="center" vertical="center"/>
    </xf>
    <xf numFmtId="0" fontId="4" fillId="5" borderId="28" xfId="0" applyFont="1" applyFill="1" applyBorder="1" applyAlignment="1">
      <alignment horizontal="center" vertical="center"/>
    </xf>
    <xf numFmtId="0" fontId="4" fillId="5" borderId="13" xfId="0" applyFont="1" applyFill="1" applyBorder="1" applyAlignment="1">
      <alignment horizontal="center" vertical="center"/>
    </xf>
    <xf numFmtId="0" fontId="6" fillId="5" borderId="26" xfId="0" applyFont="1" applyFill="1" applyBorder="1" applyAlignment="1">
      <alignment horizontal="right" vertical="center"/>
    </xf>
    <xf numFmtId="0" fontId="6" fillId="5" borderId="14" xfId="0" applyFont="1" applyFill="1" applyBorder="1" applyAlignment="1">
      <alignment horizontal="right" vertical="center"/>
    </xf>
    <xf numFmtId="3" fontId="4" fillId="0" borderId="37" xfId="0" applyNumberFormat="1" applyFont="1" applyBorder="1" applyAlignment="1">
      <alignment horizontal="right"/>
    </xf>
    <xf numFmtId="3" fontId="4" fillId="0" borderId="3" xfId="0" applyNumberFormat="1" applyFont="1" applyBorder="1" applyAlignment="1">
      <alignment horizontal="right"/>
    </xf>
    <xf numFmtId="165" fontId="4" fillId="0" borderId="55" xfId="0" applyNumberFormat="1" applyFont="1" applyBorder="1" applyAlignment="1">
      <alignment horizontal="right"/>
    </xf>
    <xf numFmtId="165" fontId="4" fillId="0" borderId="49" xfId="0" applyNumberFormat="1" applyFont="1" applyBorder="1" applyAlignment="1">
      <alignment horizontal="right"/>
    </xf>
    <xf numFmtId="165" fontId="4" fillId="0" borderId="38" xfId="0" applyNumberFormat="1" applyFont="1" applyBorder="1" applyAlignment="1">
      <alignment horizontal="right"/>
    </xf>
    <xf numFmtId="165" fontId="4" fillId="0" borderId="50" xfId="0" applyNumberFormat="1" applyFont="1" applyBorder="1" applyAlignment="1">
      <alignment horizontal="right"/>
    </xf>
    <xf numFmtId="0" fontId="4" fillId="2" borderId="18" xfId="0" applyFont="1" applyFill="1" applyBorder="1" applyAlignment="1">
      <alignment horizontal="center" vertical="center"/>
    </xf>
    <xf numFmtId="0" fontId="4" fillId="2" borderId="28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10" fillId="0" borderId="41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1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24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0" fontId="3" fillId="0" borderId="54" xfId="0" applyFont="1" applyBorder="1" applyAlignment="1">
      <alignment horizontal="center" vertical="center"/>
    </xf>
    <xf numFmtId="0" fontId="3" fillId="0" borderId="29" xfId="0" applyFont="1" applyBorder="1" applyAlignment="1">
      <alignment horizontal="left" vertical="center" wrapText="1"/>
    </xf>
    <xf numFmtId="0" fontId="3" fillId="0" borderId="35" xfId="0" applyFont="1" applyBorder="1" applyAlignment="1">
      <alignment horizontal="left" vertical="center" wrapText="1"/>
    </xf>
    <xf numFmtId="0" fontId="3" fillId="0" borderId="36" xfId="0" applyFont="1" applyBorder="1" applyAlignment="1">
      <alignment horizontal="left" vertical="center" wrapText="1"/>
    </xf>
  </cellXfs>
  <cellStyles count="3">
    <cellStyle name="Comma 2" xfId="2" xr:uid="{00000000-0005-0000-0000-000000000000}"/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colors>
    <mruColors>
      <color rgb="FFDD8BC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1D70B3-5928-445F-9E48-1CF25321FC89}">
  <dimension ref="A1:AH36"/>
  <sheetViews>
    <sheetView tabSelected="1" topLeftCell="A4" zoomScaleNormal="100" workbookViewId="0">
      <selection activeCell="T26" sqref="T26"/>
    </sheetView>
  </sheetViews>
  <sheetFormatPr defaultRowHeight="12.75" x14ac:dyDescent="0.2"/>
  <cols>
    <col min="1" max="1" width="2.85546875" style="2" customWidth="1"/>
    <col min="2" max="2" width="9.85546875" style="2" customWidth="1"/>
    <col min="3" max="3" width="13.42578125" style="2" customWidth="1"/>
    <col min="4" max="14" width="6.7109375" style="2" customWidth="1"/>
    <col min="15" max="16" width="10.28515625" style="2" customWidth="1"/>
    <col min="17" max="17" width="16.140625" style="2" customWidth="1"/>
    <col min="18" max="18" width="3" style="2" customWidth="1"/>
    <col min="19" max="19" width="3.7109375" style="2" customWidth="1"/>
    <col min="20" max="20" width="14.85546875" style="2" customWidth="1"/>
    <col min="21" max="31" width="6.28515625" style="2" customWidth="1"/>
    <col min="32" max="33" width="11.28515625" style="2" customWidth="1"/>
    <col min="34" max="34" width="16.140625" style="2" customWidth="1"/>
    <col min="35" max="262" width="9.140625" style="2"/>
    <col min="263" max="263" width="19.85546875" style="2" customWidth="1"/>
    <col min="264" max="264" width="11" style="2" customWidth="1"/>
    <col min="265" max="265" width="12.85546875" style="2" customWidth="1"/>
    <col min="266" max="266" width="17.28515625" style="2" customWidth="1"/>
    <col min="267" max="267" width="18.5703125" style="2" customWidth="1"/>
    <col min="268" max="518" width="9.140625" style="2"/>
    <col min="519" max="519" width="19.85546875" style="2" customWidth="1"/>
    <col min="520" max="520" width="11" style="2" customWidth="1"/>
    <col min="521" max="521" width="12.85546875" style="2" customWidth="1"/>
    <col min="522" max="522" width="17.28515625" style="2" customWidth="1"/>
    <col min="523" max="523" width="18.5703125" style="2" customWidth="1"/>
    <col min="524" max="774" width="9.140625" style="2"/>
    <col min="775" max="775" width="19.85546875" style="2" customWidth="1"/>
    <col min="776" max="776" width="11" style="2" customWidth="1"/>
    <col min="777" max="777" width="12.85546875" style="2" customWidth="1"/>
    <col min="778" max="778" width="17.28515625" style="2" customWidth="1"/>
    <col min="779" max="779" width="18.5703125" style="2" customWidth="1"/>
    <col min="780" max="1030" width="9.140625" style="2"/>
    <col min="1031" max="1031" width="19.85546875" style="2" customWidth="1"/>
    <col min="1032" max="1032" width="11" style="2" customWidth="1"/>
    <col min="1033" max="1033" width="12.85546875" style="2" customWidth="1"/>
    <col min="1034" max="1034" width="17.28515625" style="2" customWidth="1"/>
    <col min="1035" max="1035" width="18.5703125" style="2" customWidth="1"/>
    <col min="1036" max="1286" width="9.140625" style="2"/>
    <col min="1287" max="1287" width="19.85546875" style="2" customWidth="1"/>
    <col min="1288" max="1288" width="11" style="2" customWidth="1"/>
    <col min="1289" max="1289" width="12.85546875" style="2" customWidth="1"/>
    <col min="1290" max="1290" width="17.28515625" style="2" customWidth="1"/>
    <col min="1291" max="1291" width="18.5703125" style="2" customWidth="1"/>
    <col min="1292" max="1542" width="9.140625" style="2"/>
    <col min="1543" max="1543" width="19.85546875" style="2" customWidth="1"/>
    <col min="1544" max="1544" width="11" style="2" customWidth="1"/>
    <col min="1545" max="1545" width="12.85546875" style="2" customWidth="1"/>
    <col min="1546" max="1546" width="17.28515625" style="2" customWidth="1"/>
    <col min="1547" max="1547" width="18.5703125" style="2" customWidth="1"/>
    <col min="1548" max="1798" width="9.140625" style="2"/>
    <col min="1799" max="1799" width="19.85546875" style="2" customWidth="1"/>
    <col min="1800" max="1800" width="11" style="2" customWidth="1"/>
    <col min="1801" max="1801" width="12.85546875" style="2" customWidth="1"/>
    <col min="1802" max="1802" width="17.28515625" style="2" customWidth="1"/>
    <col min="1803" max="1803" width="18.5703125" style="2" customWidth="1"/>
    <col min="1804" max="2054" width="9.140625" style="2"/>
    <col min="2055" max="2055" width="19.85546875" style="2" customWidth="1"/>
    <col min="2056" max="2056" width="11" style="2" customWidth="1"/>
    <col min="2057" max="2057" width="12.85546875" style="2" customWidth="1"/>
    <col min="2058" max="2058" width="17.28515625" style="2" customWidth="1"/>
    <col min="2059" max="2059" width="18.5703125" style="2" customWidth="1"/>
    <col min="2060" max="2310" width="9.140625" style="2"/>
    <col min="2311" max="2311" width="19.85546875" style="2" customWidth="1"/>
    <col min="2312" max="2312" width="11" style="2" customWidth="1"/>
    <col min="2313" max="2313" width="12.85546875" style="2" customWidth="1"/>
    <col min="2314" max="2314" width="17.28515625" style="2" customWidth="1"/>
    <col min="2315" max="2315" width="18.5703125" style="2" customWidth="1"/>
    <col min="2316" max="2566" width="9.140625" style="2"/>
    <col min="2567" max="2567" width="19.85546875" style="2" customWidth="1"/>
    <col min="2568" max="2568" width="11" style="2" customWidth="1"/>
    <col min="2569" max="2569" width="12.85546875" style="2" customWidth="1"/>
    <col min="2570" max="2570" width="17.28515625" style="2" customWidth="1"/>
    <col min="2571" max="2571" width="18.5703125" style="2" customWidth="1"/>
    <col min="2572" max="2822" width="9.140625" style="2"/>
    <col min="2823" max="2823" width="19.85546875" style="2" customWidth="1"/>
    <col min="2824" max="2824" width="11" style="2" customWidth="1"/>
    <col min="2825" max="2825" width="12.85546875" style="2" customWidth="1"/>
    <col min="2826" max="2826" width="17.28515625" style="2" customWidth="1"/>
    <col min="2827" max="2827" width="18.5703125" style="2" customWidth="1"/>
    <col min="2828" max="3078" width="9.140625" style="2"/>
    <col min="3079" max="3079" width="19.85546875" style="2" customWidth="1"/>
    <col min="3080" max="3080" width="11" style="2" customWidth="1"/>
    <col min="3081" max="3081" width="12.85546875" style="2" customWidth="1"/>
    <col min="3082" max="3082" width="17.28515625" style="2" customWidth="1"/>
    <col min="3083" max="3083" width="18.5703125" style="2" customWidth="1"/>
    <col min="3084" max="3334" width="9.140625" style="2"/>
    <col min="3335" max="3335" width="19.85546875" style="2" customWidth="1"/>
    <col min="3336" max="3336" width="11" style="2" customWidth="1"/>
    <col min="3337" max="3337" width="12.85546875" style="2" customWidth="1"/>
    <col min="3338" max="3338" width="17.28515625" style="2" customWidth="1"/>
    <col min="3339" max="3339" width="18.5703125" style="2" customWidth="1"/>
    <col min="3340" max="3590" width="9.140625" style="2"/>
    <col min="3591" max="3591" width="19.85546875" style="2" customWidth="1"/>
    <col min="3592" max="3592" width="11" style="2" customWidth="1"/>
    <col min="3593" max="3593" width="12.85546875" style="2" customWidth="1"/>
    <col min="3594" max="3594" width="17.28515625" style="2" customWidth="1"/>
    <col min="3595" max="3595" width="18.5703125" style="2" customWidth="1"/>
    <col min="3596" max="3846" width="9.140625" style="2"/>
    <col min="3847" max="3847" width="19.85546875" style="2" customWidth="1"/>
    <col min="3848" max="3848" width="11" style="2" customWidth="1"/>
    <col min="3849" max="3849" width="12.85546875" style="2" customWidth="1"/>
    <col min="3850" max="3850" width="17.28515625" style="2" customWidth="1"/>
    <col min="3851" max="3851" width="18.5703125" style="2" customWidth="1"/>
    <col min="3852" max="4102" width="9.140625" style="2"/>
    <col min="4103" max="4103" width="19.85546875" style="2" customWidth="1"/>
    <col min="4104" max="4104" width="11" style="2" customWidth="1"/>
    <col min="4105" max="4105" width="12.85546875" style="2" customWidth="1"/>
    <col min="4106" max="4106" width="17.28515625" style="2" customWidth="1"/>
    <col min="4107" max="4107" width="18.5703125" style="2" customWidth="1"/>
    <col min="4108" max="4358" width="9.140625" style="2"/>
    <col min="4359" max="4359" width="19.85546875" style="2" customWidth="1"/>
    <col min="4360" max="4360" width="11" style="2" customWidth="1"/>
    <col min="4361" max="4361" width="12.85546875" style="2" customWidth="1"/>
    <col min="4362" max="4362" width="17.28515625" style="2" customWidth="1"/>
    <col min="4363" max="4363" width="18.5703125" style="2" customWidth="1"/>
    <col min="4364" max="4614" width="9.140625" style="2"/>
    <col min="4615" max="4615" width="19.85546875" style="2" customWidth="1"/>
    <col min="4616" max="4616" width="11" style="2" customWidth="1"/>
    <col min="4617" max="4617" width="12.85546875" style="2" customWidth="1"/>
    <col min="4618" max="4618" width="17.28515625" style="2" customWidth="1"/>
    <col min="4619" max="4619" width="18.5703125" style="2" customWidth="1"/>
    <col min="4620" max="4870" width="9.140625" style="2"/>
    <col min="4871" max="4871" width="19.85546875" style="2" customWidth="1"/>
    <col min="4872" max="4872" width="11" style="2" customWidth="1"/>
    <col min="4873" max="4873" width="12.85546875" style="2" customWidth="1"/>
    <col min="4874" max="4874" width="17.28515625" style="2" customWidth="1"/>
    <col min="4875" max="4875" width="18.5703125" style="2" customWidth="1"/>
    <col min="4876" max="5126" width="9.140625" style="2"/>
    <col min="5127" max="5127" width="19.85546875" style="2" customWidth="1"/>
    <col min="5128" max="5128" width="11" style="2" customWidth="1"/>
    <col min="5129" max="5129" width="12.85546875" style="2" customWidth="1"/>
    <col min="5130" max="5130" width="17.28515625" style="2" customWidth="1"/>
    <col min="5131" max="5131" width="18.5703125" style="2" customWidth="1"/>
    <col min="5132" max="5382" width="9.140625" style="2"/>
    <col min="5383" max="5383" width="19.85546875" style="2" customWidth="1"/>
    <col min="5384" max="5384" width="11" style="2" customWidth="1"/>
    <col min="5385" max="5385" width="12.85546875" style="2" customWidth="1"/>
    <col min="5386" max="5386" width="17.28515625" style="2" customWidth="1"/>
    <col min="5387" max="5387" width="18.5703125" style="2" customWidth="1"/>
    <col min="5388" max="5638" width="9.140625" style="2"/>
    <col min="5639" max="5639" width="19.85546875" style="2" customWidth="1"/>
    <col min="5640" max="5640" width="11" style="2" customWidth="1"/>
    <col min="5641" max="5641" width="12.85546875" style="2" customWidth="1"/>
    <col min="5642" max="5642" width="17.28515625" style="2" customWidth="1"/>
    <col min="5643" max="5643" width="18.5703125" style="2" customWidth="1"/>
    <col min="5644" max="5894" width="9.140625" style="2"/>
    <col min="5895" max="5895" width="19.85546875" style="2" customWidth="1"/>
    <col min="5896" max="5896" width="11" style="2" customWidth="1"/>
    <col min="5897" max="5897" width="12.85546875" style="2" customWidth="1"/>
    <col min="5898" max="5898" width="17.28515625" style="2" customWidth="1"/>
    <col min="5899" max="5899" width="18.5703125" style="2" customWidth="1"/>
    <col min="5900" max="6150" width="9.140625" style="2"/>
    <col min="6151" max="6151" width="19.85546875" style="2" customWidth="1"/>
    <col min="6152" max="6152" width="11" style="2" customWidth="1"/>
    <col min="6153" max="6153" width="12.85546875" style="2" customWidth="1"/>
    <col min="6154" max="6154" width="17.28515625" style="2" customWidth="1"/>
    <col min="6155" max="6155" width="18.5703125" style="2" customWidth="1"/>
    <col min="6156" max="6406" width="9.140625" style="2"/>
    <col min="6407" max="6407" width="19.85546875" style="2" customWidth="1"/>
    <col min="6408" max="6408" width="11" style="2" customWidth="1"/>
    <col min="6409" max="6409" width="12.85546875" style="2" customWidth="1"/>
    <col min="6410" max="6410" width="17.28515625" style="2" customWidth="1"/>
    <col min="6411" max="6411" width="18.5703125" style="2" customWidth="1"/>
    <col min="6412" max="6662" width="9.140625" style="2"/>
    <col min="6663" max="6663" width="19.85546875" style="2" customWidth="1"/>
    <col min="6664" max="6664" width="11" style="2" customWidth="1"/>
    <col min="6665" max="6665" width="12.85546875" style="2" customWidth="1"/>
    <col min="6666" max="6666" width="17.28515625" style="2" customWidth="1"/>
    <col min="6667" max="6667" width="18.5703125" style="2" customWidth="1"/>
    <col min="6668" max="6918" width="9.140625" style="2"/>
    <col min="6919" max="6919" width="19.85546875" style="2" customWidth="1"/>
    <col min="6920" max="6920" width="11" style="2" customWidth="1"/>
    <col min="6921" max="6921" width="12.85546875" style="2" customWidth="1"/>
    <col min="6922" max="6922" width="17.28515625" style="2" customWidth="1"/>
    <col min="6923" max="6923" width="18.5703125" style="2" customWidth="1"/>
    <col min="6924" max="7174" width="9.140625" style="2"/>
    <col min="7175" max="7175" width="19.85546875" style="2" customWidth="1"/>
    <col min="7176" max="7176" width="11" style="2" customWidth="1"/>
    <col min="7177" max="7177" width="12.85546875" style="2" customWidth="1"/>
    <col min="7178" max="7178" width="17.28515625" style="2" customWidth="1"/>
    <col min="7179" max="7179" width="18.5703125" style="2" customWidth="1"/>
    <col min="7180" max="7430" width="9.140625" style="2"/>
    <col min="7431" max="7431" width="19.85546875" style="2" customWidth="1"/>
    <col min="7432" max="7432" width="11" style="2" customWidth="1"/>
    <col min="7433" max="7433" width="12.85546875" style="2" customWidth="1"/>
    <col min="7434" max="7434" width="17.28515625" style="2" customWidth="1"/>
    <col min="7435" max="7435" width="18.5703125" style="2" customWidth="1"/>
    <col min="7436" max="7686" width="9.140625" style="2"/>
    <col min="7687" max="7687" width="19.85546875" style="2" customWidth="1"/>
    <col min="7688" max="7688" width="11" style="2" customWidth="1"/>
    <col min="7689" max="7689" width="12.85546875" style="2" customWidth="1"/>
    <col min="7690" max="7690" width="17.28515625" style="2" customWidth="1"/>
    <col min="7691" max="7691" width="18.5703125" style="2" customWidth="1"/>
    <col min="7692" max="7942" width="9.140625" style="2"/>
    <col min="7943" max="7943" width="19.85546875" style="2" customWidth="1"/>
    <col min="7944" max="7944" width="11" style="2" customWidth="1"/>
    <col min="7945" max="7945" width="12.85546875" style="2" customWidth="1"/>
    <col min="7946" max="7946" width="17.28515625" style="2" customWidth="1"/>
    <col min="7947" max="7947" width="18.5703125" style="2" customWidth="1"/>
    <col min="7948" max="8198" width="9.140625" style="2"/>
    <col min="8199" max="8199" width="19.85546875" style="2" customWidth="1"/>
    <col min="8200" max="8200" width="11" style="2" customWidth="1"/>
    <col min="8201" max="8201" width="12.85546875" style="2" customWidth="1"/>
    <col min="8202" max="8202" width="17.28515625" style="2" customWidth="1"/>
    <col min="8203" max="8203" width="18.5703125" style="2" customWidth="1"/>
    <col min="8204" max="8454" width="9.140625" style="2"/>
    <col min="8455" max="8455" width="19.85546875" style="2" customWidth="1"/>
    <col min="8456" max="8456" width="11" style="2" customWidth="1"/>
    <col min="8457" max="8457" width="12.85546875" style="2" customWidth="1"/>
    <col min="8458" max="8458" width="17.28515625" style="2" customWidth="1"/>
    <col min="8459" max="8459" width="18.5703125" style="2" customWidth="1"/>
    <col min="8460" max="8710" width="9.140625" style="2"/>
    <col min="8711" max="8711" width="19.85546875" style="2" customWidth="1"/>
    <col min="8712" max="8712" width="11" style="2" customWidth="1"/>
    <col min="8713" max="8713" width="12.85546875" style="2" customWidth="1"/>
    <col min="8714" max="8714" width="17.28515625" style="2" customWidth="1"/>
    <col min="8715" max="8715" width="18.5703125" style="2" customWidth="1"/>
    <col min="8716" max="8966" width="9.140625" style="2"/>
    <col min="8967" max="8967" width="19.85546875" style="2" customWidth="1"/>
    <col min="8968" max="8968" width="11" style="2" customWidth="1"/>
    <col min="8969" max="8969" width="12.85546875" style="2" customWidth="1"/>
    <col min="8970" max="8970" width="17.28515625" style="2" customWidth="1"/>
    <col min="8971" max="8971" width="18.5703125" style="2" customWidth="1"/>
    <col min="8972" max="9222" width="9.140625" style="2"/>
    <col min="9223" max="9223" width="19.85546875" style="2" customWidth="1"/>
    <col min="9224" max="9224" width="11" style="2" customWidth="1"/>
    <col min="9225" max="9225" width="12.85546875" style="2" customWidth="1"/>
    <col min="9226" max="9226" width="17.28515625" style="2" customWidth="1"/>
    <col min="9227" max="9227" width="18.5703125" style="2" customWidth="1"/>
    <col min="9228" max="9478" width="9.140625" style="2"/>
    <col min="9479" max="9479" width="19.85546875" style="2" customWidth="1"/>
    <col min="9480" max="9480" width="11" style="2" customWidth="1"/>
    <col min="9481" max="9481" width="12.85546875" style="2" customWidth="1"/>
    <col min="9482" max="9482" width="17.28515625" style="2" customWidth="1"/>
    <col min="9483" max="9483" width="18.5703125" style="2" customWidth="1"/>
    <col min="9484" max="9734" width="9.140625" style="2"/>
    <col min="9735" max="9735" width="19.85546875" style="2" customWidth="1"/>
    <col min="9736" max="9736" width="11" style="2" customWidth="1"/>
    <col min="9737" max="9737" width="12.85546875" style="2" customWidth="1"/>
    <col min="9738" max="9738" width="17.28515625" style="2" customWidth="1"/>
    <col min="9739" max="9739" width="18.5703125" style="2" customWidth="1"/>
    <col min="9740" max="9990" width="9.140625" style="2"/>
    <col min="9991" max="9991" width="19.85546875" style="2" customWidth="1"/>
    <col min="9992" max="9992" width="11" style="2" customWidth="1"/>
    <col min="9993" max="9993" width="12.85546875" style="2" customWidth="1"/>
    <col min="9994" max="9994" width="17.28515625" style="2" customWidth="1"/>
    <col min="9995" max="9995" width="18.5703125" style="2" customWidth="1"/>
    <col min="9996" max="10246" width="9.140625" style="2"/>
    <col min="10247" max="10247" width="19.85546875" style="2" customWidth="1"/>
    <col min="10248" max="10248" width="11" style="2" customWidth="1"/>
    <col min="10249" max="10249" width="12.85546875" style="2" customWidth="1"/>
    <col min="10250" max="10250" width="17.28515625" style="2" customWidth="1"/>
    <col min="10251" max="10251" width="18.5703125" style="2" customWidth="1"/>
    <col min="10252" max="10502" width="9.140625" style="2"/>
    <col min="10503" max="10503" width="19.85546875" style="2" customWidth="1"/>
    <col min="10504" max="10504" width="11" style="2" customWidth="1"/>
    <col min="10505" max="10505" width="12.85546875" style="2" customWidth="1"/>
    <col min="10506" max="10506" width="17.28515625" style="2" customWidth="1"/>
    <col min="10507" max="10507" width="18.5703125" style="2" customWidth="1"/>
    <col min="10508" max="10758" width="9.140625" style="2"/>
    <col min="10759" max="10759" width="19.85546875" style="2" customWidth="1"/>
    <col min="10760" max="10760" width="11" style="2" customWidth="1"/>
    <col min="10761" max="10761" width="12.85546875" style="2" customWidth="1"/>
    <col min="10762" max="10762" width="17.28515625" style="2" customWidth="1"/>
    <col min="10763" max="10763" width="18.5703125" style="2" customWidth="1"/>
    <col min="10764" max="11014" width="9.140625" style="2"/>
    <col min="11015" max="11015" width="19.85546875" style="2" customWidth="1"/>
    <col min="11016" max="11016" width="11" style="2" customWidth="1"/>
    <col min="11017" max="11017" width="12.85546875" style="2" customWidth="1"/>
    <col min="11018" max="11018" width="17.28515625" style="2" customWidth="1"/>
    <col min="11019" max="11019" width="18.5703125" style="2" customWidth="1"/>
    <col min="11020" max="11270" width="9.140625" style="2"/>
    <col min="11271" max="11271" width="19.85546875" style="2" customWidth="1"/>
    <col min="11272" max="11272" width="11" style="2" customWidth="1"/>
    <col min="11273" max="11273" width="12.85546875" style="2" customWidth="1"/>
    <col min="11274" max="11274" width="17.28515625" style="2" customWidth="1"/>
    <col min="11275" max="11275" width="18.5703125" style="2" customWidth="1"/>
    <col min="11276" max="11526" width="9.140625" style="2"/>
    <col min="11527" max="11527" width="19.85546875" style="2" customWidth="1"/>
    <col min="11528" max="11528" width="11" style="2" customWidth="1"/>
    <col min="11529" max="11529" width="12.85546875" style="2" customWidth="1"/>
    <col min="11530" max="11530" width="17.28515625" style="2" customWidth="1"/>
    <col min="11531" max="11531" width="18.5703125" style="2" customWidth="1"/>
    <col min="11532" max="11782" width="9.140625" style="2"/>
    <col min="11783" max="11783" width="19.85546875" style="2" customWidth="1"/>
    <col min="11784" max="11784" width="11" style="2" customWidth="1"/>
    <col min="11785" max="11785" width="12.85546875" style="2" customWidth="1"/>
    <col min="11786" max="11786" width="17.28515625" style="2" customWidth="1"/>
    <col min="11787" max="11787" width="18.5703125" style="2" customWidth="1"/>
    <col min="11788" max="12038" width="9.140625" style="2"/>
    <col min="12039" max="12039" width="19.85546875" style="2" customWidth="1"/>
    <col min="12040" max="12040" width="11" style="2" customWidth="1"/>
    <col min="12041" max="12041" width="12.85546875" style="2" customWidth="1"/>
    <col min="12042" max="12042" width="17.28515625" style="2" customWidth="1"/>
    <col min="12043" max="12043" width="18.5703125" style="2" customWidth="1"/>
    <col min="12044" max="12294" width="9.140625" style="2"/>
    <col min="12295" max="12295" width="19.85546875" style="2" customWidth="1"/>
    <col min="12296" max="12296" width="11" style="2" customWidth="1"/>
    <col min="12297" max="12297" width="12.85546875" style="2" customWidth="1"/>
    <col min="12298" max="12298" width="17.28515625" style="2" customWidth="1"/>
    <col min="12299" max="12299" width="18.5703125" style="2" customWidth="1"/>
    <col min="12300" max="12550" width="9.140625" style="2"/>
    <col min="12551" max="12551" width="19.85546875" style="2" customWidth="1"/>
    <col min="12552" max="12552" width="11" style="2" customWidth="1"/>
    <col min="12553" max="12553" width="12.85546875" style="2" customWidth="1"/>
    <col min="12554" max="12554" width="17.28515625" style="2" customWidth="1"/>
    <col min="12555" max="12555" width="18.5703125" style="2" customWidth="1"/>
    <col min="12556" max="12806" width="9.140625" style="2"/>
    <col min="12807" max="12807" width="19.85546875" style="2" customWidth="1"/>
    <col min="12808" max="12808" width="11" style="2" customWidth="1"/>
    <col min="12809" max="12809" width="12.85546875" style="2" customWidth="1"/>
    <col min="12810" max="12810" width="17.28515625" style="2" customWidth="1"/>
    <col min="12811" max="12811" width="18.5703125" style="2" customWidth="1"/>
    <col min="12812" max="13062" width="9.140625" style="2"/>
    <col min="13063" max="13063" width="19.85546875" style="2" customWidth="1"/>
    <col min="13064" max="13064" width="11" style="2" customWidth="1"/>
    <col min="13065" max="13065" width="12.85546875" style="2" customWidth="1"/>
    <col min="13066" max="13066" width="17.28515625" style="2" customWidth="1"/>
    <col min="13067" max="13067" width="18.5703125" style="2" customWidth="1"/>
    <col min="13068" max="13318" width="9.140625" style="2"/>
    <col min="13319" max="13319" width="19.85546875" style="2" customWidth="1"/>
    <col min="13320" max="13320" width="11" style="2" customWidth="1"/>
    <col min="13321" max="13321" width="12.85546875" style="2" customWidth="1"/>
    <col min="13322" max="13322" width="17.28515625" style="2" customWidth="1"/>
    <col min="13323" max="13323" width="18.5703125" style="2" customWidth="1"/>
    <col min="13324" max="13574" width="9.140625" style="2"/>
    <col min="13575" max="13575" width="19.85546875" style="2" customWidth="1"/>
    <col min="13576" max="13576" width="11" style="2" customWidth="1"/>
    <col min="13577" max="13577" width="12.85546875" style="2" customWidth="1"/>
    <col min="13578" max="13578" width="17.28515625" style="2" customWidth="1"/>
    <col min="13579" max="13579" width="18.5703125" style="2" customWidth="1"/>
    <col min="13580" max="13830" width="9.140625" style="2"/>
    <col min="13831" max="13831" width="19.85546875" style="2" customWidth="1"/>
    <col min="13832" max="13832" width="11" style="2" customWidth="1"/>
    <col min="13833" max="13833" width="12.85546875" style="2" customWidth="1"/>
    <col min="13834" max="13834" width="17.28515625" style="2" customWidth="1"/>
    <col min="13835" max="13835" width="18.5703125" style="2" customWidth="1"/>
    <col min="13836" max="14086" width="9.140625" style="2"/>
    <col min="14087" max="14087" width="19.85546875" style="2" customWidth="1"/>
    <col min="14088" max="14088" width="11" style="2" customWidth="1"/>
    <col min="14089" max="14089" width="12.85546875" style="2" customWidth="1"/>
    <col min="14090" max="14090" width="17.28515625" style="2" customWidth="1"/>
    <col min="14091" max="14091" width="18.5703125" style="2" customWidth="1"/>
    <col min="14092" max="14342" width="9.140625" style="2"/>
    <col min="14343" max="14343" width="19.85546875" style="2" customWidth="1"/>
    <col min="14344" max="14344" width="11" style="2" customWidth="1"/>
    <col min="14345" max="14345" width="12.85546875" style="2" customWidth="1"/>
    <col min="14346" max="14346" width="17.28515625" style="2" customWidth="1"/>
    <col min="14347" max="14347" width="18.5703125" style="2" customWidth="1"/>
    <col min="14348" max="14598" width="9.140625" style="2"/>
    <col min="14599" max="14599" width="19.85546875" style="2" customWidth="1"/>
    <col min="14600" max="14600" width="11" style="2" customWidth="1"/>
    <col min="14601" max="14601" width="12.85546875" style="2" customWidth="1"/>
    <col min="14602" max="14602" width="17.28515625" style="2" customWidth="1"/>
    <col min="14603" max="14603" width="18.5703125" style="2" customWidth="1"/>
    <col min="14604" max="14854" width="9.140625" style="2"/>
    <col min="14855" max="14855" width="19.85546875" style="2" customWidth="1"/>
    <col min="14856" max="14856" width="11" style="2" customWidth="1"/>
    <col min="14857" max="14857" width="12.85546875" style="2" customWidth="1"/>
    <col min="14858" max="14858" width="17.28515625" style="2" customWidth="1"/>
    <col min="14859" max="14859" width="18.5703125" style="2" customWidth="1"/>
    <col min="14860" max="15110" width="9.140625" style="2"/>
    <col min="15111" max="15111" width="19.85546875" style="2" customWidth="1"/>
    <col min="15112" max="15112" width="11" style="2" customWidth="1"/>
    <col min="15113" max="15113" width="12.85546875" style="2" customWidth="1"/>
    <col min="15114" max="15114" width="17.28515625" style="2" customWidth="1"/>
    <col min="15115" max="15115" width="18.5703125" style="2" customWidth="1"/>
    <col min="15116" max="15366" width="9.140625" style="2"/>
    <col min="15367" max="15367" width="19.85546875" style="2" customWidth="1"/>
    <col min="15368" max="15368" width="11" style="2" customWidth="1"/>
    <col min="15369" max="15369" width="12.85546875" style="2" customWidth="1"/>
    <col min="15370" max="15370" width="17.28515625" style="2" customWidth="1"/>
    <col min="15371" max="15371" width="18.5703125" style="2" customWidth="1"/>
    <col min="15372" max="15622" width="9.140625" style="2"/>
    <col min="15623" max="15623" width="19.85546875" style="2" customWidth="1"/>
    <col min="15624" max="15624" width="11" style="2" customWidth="1"/>
    <col min="15625" max="15625" width="12.85546875" style="2" customWidth="1"/>
    <col min="15626" max="15626" width="17.28515625" style="2" customWidth="1"/>
    <col min="15627" max="15627" width="18.5703125" style="2" customWidth="1"/>
    <col min="15628" max="15878" width="9.140625" style="2"/>
    <col min="15879" max="15879" width="19.85546875" style="2" customWidth="1"/>
    <col min="15880" max="15880" width="11" style="2" customWidth="1"/>
    <col min="15881" max="15881" width="12.85546875" style="2" customWidth="1"/>
    <col min="15882" max="15882" width="17.28515625" style="2" customWidth="1"/>
    <col min="15883" max="15883" width="18.5703125" style="2" customWidth="1"/>
    <col min="15884" max="16134" width="9.140625" style="2"/>
    <col min="16135" max="16135" width="19.85546875" style="2" customWidth="1"/>
    <col min="16136" max="16136" width="11" style="2" customWidth="1"/>
    <col min="16137" max="16137" width="12.85546875" style="2" customWidth="1"/>
    <col min="16138" max="16138" width="17.28515625" style="2" customWidth="1"/>
    <col min="16139" max="16139" width="18.5703125" style="2" customWidth="1"/>
    <col min="16140" max="16384" width="9.140625" style="2"/>
  </cols>
  <sheetData>
    <row r="1" spans="1:34" ht="13.5" thickBot="1" x14ac:dyDescent="0.25"/>
    <row r="2" spans="1:34" ht="16.5" thickBot="1" x14ac:dyDescent="0.3">
      <c r="A2" s="62" t="s">
        <v>27</v>
      </c>
      <c r="D2" s="1"/>
      <c r="E2" s="1"/>
      <c r="P2" s="6" t="s">
        <v>16</v>
      </c>
      <c r="Q2" s="63"/>
      <c r="S2" s="62" t="s">
        <v>28</v>
      </c>
      <c r="V2" s="1"/>
      <c r="AG2" s="6" t="s">
        <v>16</v>
      </c>
      <c r="AH2" s="63"/>
    </row>
    <row r="3" spans="1:34" ht="15.75" x14ac:dyDescent="0.25">
      <c r="A3" s="62"/>
      <c r="D3" s="1"/>
      <c r="E3" s="1"/>
      <c r="P3" s="6"/>
      <c r="Q3" s="64"/>
      <c r="S3" s="62"/>
      <c r="V3" s="1"/>
      <c r="AG3" s="6"/>
      <c r="AH3" s="64"/>
    </row>
    <row r="4" spans="1:34" x14ac:dyDescent="0.2">
      <c r="A4" s="2" t="s">
        <v>29</v>
      </c>
      <c r="D4" s="65"/>
      <c r="E4" s="65"/>
      <c r="F4" s="66"/>
      <c r="G4" s="66"/>
      <c r="H4" s="66"/>
      <c r="I4" s="66"/>
      <c r="P4" s="6"/>
      <c r="Q4" s="64"/>
      <c r="S4" s="2" t="s">
        <v>29</v>
      </c>
      <c r="V4" s="65"/>
      <c r="W4" s="66"/>
      <c r="X4" s="66"/>
      <c r="Y4" s="66"/>
      <c r="Z4" s="66"/>
      <c r="AG4" s="6"/>
      <c r="AH4" s="64"/>
    </row>
    <row r="5" spans="1:34" x14ac:dyDescent="0.2">
      <c r="A5" s="2" t="s">
        <v>30</v>
      </c>
      <c r="D5" s="67"/>
      <c r="E5" s="67"/>
      <c r="F5" s="68"/>
      <c r="G5" s="68"/>
      <c r="H5" s="68"/>
      <c r="I5" s="68"/>
      <c r="P5" s="6"/>
      <c r="Q5" s="64"/>
      <c r="S5" s="2" t="s">
        <v>30</v>
      </c>
      <c r="V5" s="67"/>
      <c r="W5" s="68"/>
      <c r="X5" s="68"/>
      <c r="Y5" s="68"/>
      <c r="Z5" s="68"/>
      <c r="AG5" s="6"/>
      <c r="AH5" s="64"/>
    </row>
    <row r="6" spans="1:34" x14ac:dyDescent="0.2">
      <c r="A6" s="2" t="s">
        <v>31</v>
      </c>
      <c r="D6" s="67"/>
      <c r="E6" s="67"/>
      <c r="F6" s="68"/>
      <c r="G6" s="68"/>
      <c r="H6" s="68"/>
      <c r="I6" s="68"/>
      <c r="P6" s="6"/>
      <c r="Q6" s="64"/>
      <c r="S6" s="2" t="s">
        <v>31</v>
      </c>
      <c r="V6" s="67"/>
      <c r="W6" s="68"/>
      <c r="X6" s="68"/>
      <c r="Y6" s="68"/>
      <c r="Z6" s="68"/>
      <c r="AG6" s="6"/>
      <c r="AH6" s="64"/>
    </row>
    <row r="7" spans="1:34" x14ac:dyDescent="0.2">
      <c r="A7" s="2" t="s">
        <v>32</v>
      </c>
      <c r="D7" s="67"/>
      <c r="E7" s="67"/>
      <c r="F7" s="68"/>
      <c r="G7" s="68"/>
      <c r="H7" s="68"/>
      <c r="I7" s="68"/>
      <c r="P7" s="6"/>
      <c r="Q7" s="64"/>
      <c r="S7" s="2" t="s">
        <v>32</v>
      </c>
      <c r="V7" s="67"/>
      <c r="W7" s="68"/>
      <c r="X7" s="68"/>
      <c r="Y7" s="68"/>
      <c r="Z7" s="68"/>
      <c r="AG7" s="6"/>
      <c r="AH7" s="64"/>
    </row>
    <row r="8" spans="1:34" x14ac:dyDescent="0.2">
      <c r="A8" s="2" t="s">
        <v>33</v>
      </c>
      <c r="D8" s="67"/>
      <c r="E8" s="67"/>
      <c r="F8" s="68"/>
      <c r="G8" s="68"/>
      <c r="H8" s="68"/>
      <c r="I8" s="68"/>
      <c r="P8" s="6"/>
      <c r="Q8" s="64"/>
      <c r="S8" s="2" t="s">
        <v>33</v>
      </c>
      <c r="V8" s="67"/>
      <c r="W8" s="68"/>
      <c r="X8" s="68"/>
      <c r="Y8" s="68"/>
      <c r="Z8" s="68"/>
      <c r="AG8" s="6"/>
      <c r="AH8" s="64"/>
    </row>
    <row r="9" spans="1:34" ht="15.75" x14ac:dyDescent="0.25">
      <c r="D9" s="1"/>
      <c r="E9" s="1"/>
      <c r="P9" s="6"/>
      <c r="Q9" s="64"/>
      <c r="S9" s="62"/>
      <c r="V9" s="1"/>
      <c r="AG9" s="6"/>
      <c r="AH9" s="64"/>
    </row>
    <row r="10" spans="1:34" ht="12.75" customHeight="1" thickBot="1" x14ac:dyDescent="0.25">
      <c r="A10" s="1"/>
      <c r="D10" s="1"/>
      <c r="E10" s="1"/>
      <c r="S10" s="1"/>
      <c r="V10" s="1"/>
    </row>
    <row r="11" spans="1:34" s="6" customFormat="1" ht="30.75" customHeight="1" x14ac:dyDescent="0.2">
      <c r="A11" s="120" t="s">
        <v>7</v>
      </c>
      <c r="B11" s="116" t="s">
        <v>5</v>
      </c>
      <c r="C11" s="3" t="s">
        <v>13</v>
      </c>
      <c r="D11" s="4">
        <v>2002</v>
      </c>
      <c r="E11" s="70">
        <v>2008</v>
      </c>
      <c r="F11" s="127">
        <v>2012</v>
      </c>
      <c r="G11" s="128"/>
      <c r="H11" s="127">
        <v>2017</v>
      </c>
      <c r="I11" s="128"/>
      <c r="J11" s="127">
        <v>2019</v>
      </c>
      <c r="K11" s="128"/>
      <c r="L11" s="5">
        <v>2022</v>
      </c>
      <c r="M11" s="127">
        <v>2024</v>
      </c>
      <c r="N11" s="129"/>
      <c r="O11" s="127" t="s">
        <v>3</v>
      </c>
      <c r="P11" s="129"/>
      <c r="Q11" s="128"/>
      <c r="S11" s="155" t="s">
        <v>18</v>
      </c>
      <c r="T11" s="135" t="s">
        <v>35</v>
      </c>
      <c r="U11" s="137" t="s">
        <v>17</v>
      </c>
      <c r="V11" s="138"/>
      <c r="W11" s="138"/>
      <c r="X11" s="138"/>
      <c r="Y11" s="138"/>
      <c r="Z11" s="138"/>
      <c r="AA11" s="138"/>
      <c r="AB11" s="138"/>
      <c r="AC11" s="138"/>
      <c r="AD11" s="138"/>
      <c r="AE11" s="139"/>
      <c r="AF11" s="142" t="s">
        <v>3</v>
      </c>
      <c r="AG11" s="142"/>
      <c r="AH11" s="143"/>
    </row>
    <row r="12" spans="1:34" s="6" customFormat="1" ht="30.75" customHeight="1" thickBot="1" x14ac:dyDescent="0.25">
      <c r="A12" s="121"/>
      <c r="B12" s="117"/>
      <c r="C12" s="45" t="s">
        <v>21</v>
      </c>
      <c r="D12" s="7" t="s">
        <v>2</v>
      </c>
      <c r="E12" s="71" t="s">
        <v>0</v>
      </c>
      <c r="F12" s="71" t="s">
        <v>0</v>
      </c>
      <c r="G12" s="72" t="s">
        <v>1</v>
      </c>
      <c r="H12" s="8" t="s">
        <v>0</v>
      </c>
      <c r="I12" s="9" t="s">
        <v>1</v>
      </c>
      <c r="J12" s="8" t="s">
        <v>0</v>
      </c>
      <c r="K12" s="9" t="s">
        <v>1</v>
      </c>
      <c r="L12" s="10" t="s">
        <v>2</v>
      </c>
      <c r="M12" s="8" t="s">
        <v>0</v>
      </c>
      <c r="N12" s="11" t="s">
        <v>1</v>
      </c>
      <c r="O12" s="33" t="s">
        <v>11</v>
      </c>
      <c r="P12" s="34" t="s">
        <v>19</v>
      </c>
      <c r="Q12" s="35" t="s">
        <v>12</v>
      </c>
      <c r="S12" s="156"/>
      <c r="T12" s="136"/>
      <c r="U12" s="140"/>
      <c r="V12" s="141"/>
      <c r="W12" s="141"/>
      <c r="X12" s="141"/>
      <c r="Y12" s="141"/>
      <c r="Z12" s="141"/>
      <c r="AA12" s="141"/>
      <c r="AB12" s="141"/>
      <c r="AC12" s="141"/>
      <c r="AD12" s="141"/>
      <c r="AE12" s="136"/>
      <c r="AF12" s="42" t="s">
        <v>11</v>
      </c>
      <c r="AG12" s="40" t="s">
        <v>19</v>
      </c>
      <c r="AH12" s="41" t="s">
        <v>12</v>
      </c>
    </row>
    <row r="13" spans="1:34" ht="12.75" customHeight="1" x14ac:dyDescent="0.2">
      <c r="A13" s="121"/>
      <c r="B13" s="98" t="s">
        <v>4</v>
      </c>
      <c r="C13" s="12">
        <v>200</v>
      </c>
      <c r="D13" s="23"/>
      <c r="E13" s="130"/>
      <c r="F13" s="90"/>
      <c r="G13" s="90"/>
      <c r="H13" s="93"/>
      <c r="I13" s="93"/>
      <c r="J13" s="93"/>
      <c r="K13" s="94"/>
      <c r="L13" s="28"/>
      <c r="M13" s="92"/>
      <c r="N13" s="94"/>
      <c r="O13" s="29">
        <f>+D13+L13</f>
        <v>0</v>
      </c>
      <c r="P13" s="32">
        <f>C13</f>
        <v>200</v>
      </c>
      <c r="Q13" s="13">
        <f>+O13*P13</f>
        <v>0</v>
      </c>
      <c r="S13" s="156"/>
      <c r="T13" s="158">
        <v>1</v>
      </c>
      <c r="U13" s="160" t="s">
        <v>22</v>
      </c>
      <c r="V13" s="161"/>
      <c r="W13" s="161"/>
      <c r="X13" s="161"/>
      <c r="Y13" s="161"/>
      <c r="Z13" s="161"/>
      <c r="AA13" s="161"/>
      <c r="AB13" s="161"/>
      <c r="AC13" s="161"/>
      <c r="AD13" s="161"/>
      <c r="AE13" s="162"/>
      <c r="AF13" s="146"/>
      <c r="AG13" s="148">
        <v>45</v>
      </c>
      <c r="AH13" s="150">
        <f>+AF13*AG13</f>
        <v>0</v>
      </c>
    </row>
    <row r="14" spans="1:34" ht="12.75" customHeight="1" x14ac:dyDescent="0.2">
      <c r="A14" s="121"/>
      <c r="B14" s="99"/>
      <c r="C14" s="14">
        <v>100</v>
      </c>
      <c r="D14" s="89"/>
      <c r="E14" s="131"/>
      <c r="F14" s="74"/>
      <c r="G14" s="25"/>
      <c r="H14" s="24"/>
      <c r="I14" s="25"/>
      <c r="J14" s="24"/>
      <c r="K14" s="25"/>
      <c r="L14" s="95"/>
      <c r="M14" s="24"/>
      <c r="N14" s="25"/>
      <c r="O14" s="29">
        <f>+F14+G14+H14+I14+J14+K14+M14+N14</f>
        <v>0</v>
      </c>
      <c r="P14" s="32">
        <f t="shared" ref="P14:P17" si="0">C14</f>
        <v>100</v>
      </c>
      <c r="Q14" s="13">
        <f t="shared" ref="Q14:Q17" si="1">+O14*P14</f>
        <v>0</v>
      </c>
      <c r="S14" s="156"/>
      <c r="T14" s="159"/>
      <c r="U14" s="163"/>
      <c r="V14" s="164"/>
      <c r="W14" s="164"/>
      <c r="X14" s="164"/>
      <c r="Y14" s="164"/>
      <c r="Z14" s="164"/>
      <c r="AA14" s="164"/>
      <c r="AB14" s="164"/>
      <c r="AC14" s="164"/>
      <c r="AD14" s="164"/>
      <c r="AE14" s="165"/>
      <c r="AF14" s="147"/>
      <c r="AG14" s="149"/>
      <c r="AH14" s="151"/>
    </row>
    <row r="15" spans="1:34" ht="12.75" customHeight="1" x14ac:dyDescent="0.2">
      <c r="A15" s="121"/>
      <c r="B15" s="99"/>
      <c r="C15" s="14">
        <v>50</v>
      </c>
      <c r="D15" s="113"/>
      <c r="E15" s="131"/>
      <c r="F15" s="74"/>
      <c r="G15" s="25"/>
      <c r="H15" s="24"/>
      <c r="I15" s="25"/>
      <c r="J15" s="24"/>
      <c r="K15" s="25"/>
      <c r="L15" s="96"/>
      <c r="M15" s="24"/>
      <c r="N15" s="25"/>
      <c r="O15" s="29">
        <f>+F15+G15+H15+I15+J15+K15+M15+N15</f>
        <v>0</v>
      </c>
      <c r="P15" s="32">
        <f t="shared" si="0"/>
        <v>50</v>
      </c>
      <c r="Q15" s="13">
        <f t="shared" si="1"/>
        <v>0</v>
      </c>
      <c r="S15" s="156"/>
      <c r="T15" s="166">
        <v>2</v>
      </c>
      <c r="U15" s="167" t="s">
        <v>23</v>
      </c>
      <c r="V15" s="168"/>
      <c r="W15" s="168"/>
      <c r="X15" s="168"/>
      <c r="Y15" s="168"/>
      <c r="Z15" s="168"/>
      <c r="AA15" s="168"/>
      <c r="AB15" s="168"/>
      <c r="AC15" s="168"/>
      <c r="AD15" s="168"/>
      <c r="AE15" s="169"/>
      <c r="AF15" s="146"/>
      <c r="AG15" s="148">
        <v>13</v>
      </c>
      <c r="AH15" s="150">
        <f>+AF15*AG15</f>
        <v>0</v>
      </c>
    </row>
    <row r="16" spans="1:34" ht="13.5" customHeight="1" x14ac:dyDescent="0.2">
      <c r="A16" s="121"/>
      <c r="B16" s="99"/>
      <c r="C16" s="14">
        <v>20</v>
      </c>
      <c r="D16" s="113"/>
      <c r="E16" s="77"/>
      <c r="F16" s="73"/>
      <c r="G16" s="27"/>
      <c r="H16" s="125"/>
      <c r="I16" s="126"/>
      <c r="J16" s="26"/>
      <c r="K16" s="27"/>
      <c r="L16" s="96"/>
      <c r="M16" s="24"/>
      <c r="N16" s="25"/>
      <c r="O16" s="29">
        <f>+E16+F16+G16+J16+K16+M16+N16</f>
        <v>0</v>
      </c>
      <c r="P16" s="32">
        <f t="shared" si="0"/>
        <v>20</v>
      </c>
      <c r="Q16" s="13">
        <f t="shared" si="1"/>
        <v>0</v>
      </c>
      <c r="S16" s="156"/>
      <c r="T16" s="159"/>
      <c r="U16" s="163"/>
      <c r="V16" s="164"/>
      <c r="W16" s="164"/>
      <c r="X16" s="164"/>
      <c r="Y16" s="164"/>
      <c r="Z16" s="164"/>
      <c r="AA16" s="164"/>
      <c r="AB16" s="164"/>
      <c r="AC16" s="164"/>
      <c r="AD16" s="164"/>
      <c r="AE16" s="165"/>
      <c r="AF16" s="147"/>
      <c r="AG16" s="149"/>
      <c r="AH16" s="151"/>
    </row>
    <row r="17" spans="1:34" ht="15" customHeight="1" x14ac:dyDescent="0.2">
      <c r="A17" s="121"/>
      <c r="B17" s="99"/>
      <c r="C17" s="15">
        <v>10</v>
      </c>
      <c r="D17" s="114"/>
      <c r="E17" s="75"/>
      <c r="F17" s="74"/>
      <c r="G17" s="25"/>
      <c r="H17" s="24"/>
      <c r="I17" s="25"/>
      <c r="J17" s="24"/>
      <c r="K17" s="25"/>
      <c r="L17" s="97"/>
      <c r="M17" s="24"/>
      <c r="N17" s="25"/>
      <c r="O17" s="29">
        <f>+F17+G17+H17+I17+J17+K17+M17+N17</f>
        <v>0</v>
      </c>
      <c r="P17" s="32">
        <f t="shared" si="0"/>
        <v>10</v>
      </c>
      <c r="Q17" s="13">
        <f t="shared" si="1"/>
        <v>0</v>
      </c>
      <c r="S17" s="156"/>
      <c r="T17" s="166">
        <v>3</v>
      </c>
      <c r="U17" s="167" t="s">
        <v>24</v>
      </c>
      <c r="V17" s="168"/>
      <c r="W17" s="168"/>
      <c r="X17" s="168"/>
      <c r="Y17" s="168"/>
      <c r="Z17" s="168"/>
      <c r="AA17" s="168"/>
      <c r="AB17" s="168"/>
      <c r="AC17" s="168"/>
      <c r="AD17" s="168"/>
      <c r="AE17" s="169"/>
      <c r="AF17" s="146"/>
      <c r="AG17" s="148">
        <v>110</v>
      </c>
      <c r="AH17" s="150">
        <f>+AF17*AG17</f>
        <v>0</v>
      </c>
    </row>
    <row r="18" spans="1:34" ht="13.5" customHeight="1" thickBot="1" x14ac:dyDescent="0.25">
      <c r="A18" s="122"/>
      <c r="B18" s="100"/>
      <c r="C18" s="118" t="s">
        <v>6</v>
      </c>
      <c r="D18" s="119"/>
      <c r="E18" s="119"/>
      <c r="F18" s="119"/>
      <c r="G18" s="119"/>
      <c r="H18" s="119"/>
      <c r="I18" s="119"/>
      <c r="J18" s="119"/>
      <c r="K18" s="119"/>
      <c r="L18" s="119"/>
      <c r="M18" s="119"/>
      <c r="N18" s="119"/>
      <c r="O18" s="47">
        <f>SUM(O13:O17)</f>
        <v>0</v>
      </c>
      <c r="P18" s="48"/>
      <c r="Q18" s="49">
        <f>SUM(Q13:Q17)</f>
        <v>0</v>
      </c>
      <c r="S18" s="156"/>
      <c r="T18" s="159"/>
      <c r="U18" s="163"/>
      <c r="V18" s="164"/>
      <c r="W18" s="164"/>
      <c r="X18" s="164"/>
      <c r="Y18" s="164"/>
      <c r="Z18" s="164"/>
      <c r="AA18" s="164"/>
      <c r="AB18" s="164"/>
      <c r="AC18" s="164"/>
      <c r="AD18" s="164"/>
      <c r="AE18" s="165"/>
      <c r="AF18" s="147"/>
      <c r="AG18" s="149"/>
      <c r="AH18" s="151"/>
    </row>
    <row r="19" spans="1:34" ht="12.75" customHeight="1" thickBot="1" x14ac:dyDescent="0.25">
      <c r="A19" s="60"/>
      <c r="B19" s="61"/>
      <c r="C19" s="61"/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  <c r="S19" s="157"/>
      <c r="T19" s="144" t="s">
        <v>20</v>
      </c>
      <c r="U19" s="144"/>
      <c r="V19" s="144"/>
      <c r="W19" s="144"/>
      <c r="X19" s="144"/>
      <c r="Y19" s="144"/>
      <c r="Z19" s="144"/>
      <c r="AA19" s="144"/>
      <c r="AB19" s="144"/>
      <c r="AC19" s="144"/>
      <c r="AD19" s="144"/>
      <c r="AE19" s="145"/>
      <c r="AF19" s="57">
        <f>SUM(AF13:AF18)</f>
        <v>0</v>
      </c>
      <c r="AG19" s="58"/>
      <c r="AH19" s="59">
        <f>SUM(AH13:AH18)</f>
        <v>0</v>
      </c>
    </row>
    <row r="20" spans="1:34" ht="12.75" customHeight="1" thickBot="1" x14ac:dyDescent="0.25"/>
    <row r="21" spans="1:34" s="6" customFormat="1" ht="30.75" customHeight="1" x14ac:dyDescent="0.2">
      <c r="A21" s="120" t="s">
        <v>8</v>
      </c>
      <c r="B21" s="123" t="s">
        <v>9</v>
      </c>
      <c r="C21" s="16" t="s">
        <v>13</v>
      </c>
      <c r="D21" s="17">
        <v>2008</v>
      </c>
      <c r="E21" s="17">
        <v>2009</v>
      </c>
      <c r="F21" s="17">
        <v>2013</v>
      </c>
      <c r="G21" s="17">
        <v>2017</v>
      </c>
      <c r="H21" s="17">
        <v>2019</v>
      </c>
      <c r="I21" s="17">
        <v>2021</v>
      </c>
      <c r="J21" s="17">
        <v>2022</v>
      </c>
      <c r="K21" s="104"/>
      <c r="L21" s="105"/>
      <c r="M21" s="105"/>
      <c r="N21" s="106"/>
      <c r="O21" s="152" t="s">
        <v>3</v>
      </c>
      <c r="P21" s="153"/>
      <c r="Q21" s="154"/>
      <c r="S21" s="78"/>
      <c r="T21" s="78"/>
      <c r="U21" s="78"/>
      <c r="V21" s="78"/>
      <c r="W21" s="78"/>
      <c r="X21" s="78"/>
      <c r="Y21" s="78"/>
      <c r="Z21" s="78"/>
      <c r="AA21" s="78"/>
      <c r="AB21" s="78"/>
      <c r="AC21" s="78"/>
      <c r="AD21" s="78"/>
      <c r="AE21" s="78"/>
      <c r="AF21" s="78"/>
      <c r="AG21" s="78"/>
      <c r="AH21" s="78"/>
    </row>
    <row r="22" spans="1:34" s="6" customFormat="1" ht="30.75" customHeight="1" thickBot="1" x14ac:dyDescent="0.25">
      <c r="A22" s="121"/>
      <c r="B22" s="124"/>
      <c r="C22" s="46" t="s">
        <v>21</v>
      </c>
      <c r="D22" s="18" t="s">
        <v>2</v>
      </c>
      <c r="E22" s="18" t="s">
        <v>2</v>
      </c>
      <c r="F22" s="18" t="s">
        <v>2</v>
      </c>
      <c r="G22" s="18" t="s">
        <v>2</v>
      </c>
      <c r="H22" s="18" t="s">
        <v>2</v>
      </c>
      <c r="I22" s="18" t="s">
        <v>2</v>
      </c>
      <c r="J22" s="18" t="s">
        <v>2</v>
      </c>
      <c r="K22" s="107"/>
      <c r="L22" s="108"/>
      <c r="M22" s="108"/>
      <c r="N22" s="109"/>
      <c r="O22" s="36" t="s">
        <v>11</v>
      </c>
      <c r="P22" s="37" t="s">
        <v>19</v>
      </c>
      <c r="Q22" s="38" t="s">
        <v>12</v>
      </c>
      <c r="S22" s="2"/>
      <c r="T22" s="69"/>
      <c r="U22" s="69"/>
      <c r="V22" s="69"/>
      <c r="W22" s="69"/>
      <c r="X22" s="69"/>
      <c r="Y22" s="69"/>
      <c r="Z22" s="69"/>
      <c r="AA22" s="69"/>
      <c r="AB22" s="69"/>
      <c r="AC22" s="69"/>
      <c r="AD22" s="69"/>
      <c r="AE22" s="69"/>
      <c r="AF22" s="69"/>
      <c r="AG22" s="69"/>
      <c r="AH22" s="69"/>
    </row>
    <row r="23" spans="1:34" x14ac:dyDescent="0.2">
      <c r="A23" s="121"/>
      <c r="B23" s="98" t="s">
        <v>4</v>
      </c>
      <c r="C23" s="12">
        <v>5</v>
      </c>
      <c r="D23" s="19"/>
      <c r="E23" s="30"/>
      <c r="F23" s="92"/>
      <c r="G23" s="93"/>
      <c r="H23" s="93"/>
      <c r="I23" s="94"/>
      <c r="J23" s="30"/>
      <c r="K23" s="107"/>
      <c r="L23" s="108"/>
      <c r="M23" s="108"/>
      <c r="N23" s="109"/>
      <c r="O23" s="29">
        <f>+E23+J23</f>
        <v>0</v>
      </c>
      <c r="P23" s="32">
        <f t="shared" ref="P23:P29" si="2">C23</f>
        <v>5</v>
      </c>
      <c r="Q23" s="13">
        <f>+O23*P23</f>
        <v>0</v>
      </c>
    </row>
    <row r="24" spans="1:34" x14ac:dyDescent="0.2">
      <c r="A24" s="121"/>
      <c r="B24" s="99"/>
      <c r="C24" s="14">
        <v>2</v>
      </c>
      <c r="D24" s="30"/>
      <c r="E24" s="89"/>
      <c r="F24" s="90"/>
      <c r="G24" s="91"/>
      <c r="H24" s="76"/>
      <c r="I24" s="19"/>
      <c r="J24" s="30"/>
      <c r="K24" s="107"/>
      <c r="L24" s="108"/>
      <c r="M24" s="108"/>
      <c r="N24" s="109"/>
      <c r="O24" s="29">
        <f>+D24+H24+J24</f>
        <v>0</v>
      </c>
      <c r="P24" s="32">
        <f t="shared" si="2"/>
        <v>2</v>
      </c>
      <c r="Q24" s="13">
        <f t="shared" ref="Q24:Q29" si="3">+O24*P24</f>
        <v>0</v>
      </c>
    </row>
    <row r="25" spans="1:34" x14ac:dyDescent="0.2">
      <c r="A25" s="121"/>
      <c r="B25" s="99"/>
      <c r="C25" s="14">
        <v>1</v>
      </c>
      <c r="D25" s="89"/>
      <c r="E25" s="90"/>
      <c r="F25" s="91"/>
      <c r="G25" s="76"/>
      <c r="H25" s="95"/>
      <c r="I25" s="30"/>
      <c r="J25" s="95"/>
      <c r="K25" s="107"/>
      <c r="L25" s="108"/>
      <c r="M25" s="108"/>
      <c r="N25" s="109"/>
      <c r="O25" s="29">
        <f>+G25+I25</f>
        <v>0</v>
      </c>
      <c r="P25" s="32">
        <f t="shared" si="2"/>
        <v>1</v>
      </c>
      <c r="Q25" s="13">
        <f t="shared" si="3"/>
        <v>0</v>
      </c>
    </row>
    <row r="26" spans="1:34" x14ac:dyDescent="0.2">
      <c r="A26" s="121"/>
      <c r="B26" s="99"/>
      <c r="C26" s="20">
        <v>0.5</v>
      </c>
      <c r="D26" s="113"/>
      <c r="E26" s="90"/>
      <c r="F26" s="91"/>
      <c r="G26" s="30"/>
      <c r="H26" s="96"/>
      <c r="I26" s="30"/>
      <c r="J26" s="96"/>
      <c r="K26" s="107"/>
      <c r="L26" s="108"/>
      <c r="M26" s="108"/>
      <c r="N26" s="109"/>
      <c r="O26" s="29">
        <f>+G26+I26</f>
        <v>0</v>
      </c>
      <c r="P26" s="39">
        <f t="shared" si="2"/>
        <v>0.5</v>
      </c>
      <c r="Q26" s="13">
        <f t="shared" si="3"/>
        <v>0</v>
      </c>
    </row>
    <row r="27" spans="1:34" x14ac:dyDescent="0.2">
      <c r="A27" s="121"/>
      <c r="B27" s="99"/>
      <c r="C27" s="20">
        <v>0.2</v>
      </c>
      <c r="D27" s="113"/>
      <c r="E27" s="91"/>
      <c r="F27" s="76"/>
      <c r="G27" s="30"/>
      <c r="H27" s="96"/>
      <c r="I27" s="30"/>
      <c r="J27" s="96"/>
      <c r="K27" s="107"/>
      <c r="L27" s="108"/>
      <c r="M27" s="108"/>
      <c r="N27" s="109"/>
      <c r="O27" s="29">
        <f>+F27+G27+I27</f>
        <v>0</v>
      </c>
      <c r="P27" s="39">
        <f t="shared" si="2"/>
        <v>0.2</v>
      </c>
      <c r="Q27" s="13">
        <f t="shared" si="3"/>
        <v>0</v>
      </c>
    </row>
    <row r="28" spans="1:34" x14ac:dyDescent="0.2">
      <c r="A28" s="121"/>
      <c r="B28" s="99"/>
      <c r="C28" s="21">
        <v>0.1</v>
      </c>
      <c r="D28" s="113"/>
      <c r="E28" s="91"/>
      <c r="F28" s="30"/>
      <c r="G28" s="30"/>
      <c r="H28" s="96"/>
      <c r="I28" s="30"/>
      <c r="J28" s="96"/>
      <c r="K28" s="107"/>
      <c r="L28" s="108"/>
      <c r="M28" s="108"/>
      <c r="N28" s="109"/>
      <c r="O28" s="29">
        <f>+F28+G28+I28</f>
        <v>0</v>
      </c>
      <c r="P28" s="39">
        <f t="shared" si="2"/>
        <v>0.1</v>
      </c>
      <c r="Q28" s="13">
        <f t="shared" si="3"/>
        <v>0</v>
      </c>
    </row>
    <row r="29" spans="1:34" x14ac:dyDescent="0.2">
      <c r="A29" s="121"/>
      <c r="B29" s="99"/>
      <c r="C29" s="20">
        <v>0.05</v>
      </c>
      <c r="D29" s="114"/>
      <c r="E29" s="115"/>
      <c r="F29" s="30"/>
      <c r="G29" s="30"/>
      <c r="H29" s="97"/>
      <c r="I29" s="30"/>
      <c r="J29" s="97"/>
      <c r="K29" s="110"/>
      <c r="L29" s="111"/>
      <c r="M29" s="111"/>
      <c r="N29" s="112"/>
      <c r="O29" s="29">
        <f>+F29+G29+I29</f>
        <v>0</v>
      </c>
      <c r="P29" s="39">
        <f t="shared" si="2"/>
        <v>0.05</v>
      </c>
      <c r="Q29" s="13">
        <f t="shared" si="3"/>
        <v>0</v>
      </c>
    </row>
    <row r="30" spans="1:34" ht="13.5" thickBot="1" x14ac:dyDescent="0.25">
      <c r="A30" s="122"/>
      <c r="B30" s="100"/>
      <c r="C30" s="101" t="s">
        <v>10</v>
      </c>
      <c r="D30" s="102"/>
      <c r="E30" s="102"/>
      <c r="F30" s="102"/>
      <c r="G30" s="102"/>
      <c r="H30" s="102"/>
      <c r="I30" s="102"/>
      <c r="J30" s="102"/>
      <c r="K30" s="102"/>
      <c r="L30" s="102"/>
      <c r="M30" s="102"/>
      <c r="N30" s="103"/>
      <c r="O30" s="50">
        <f>SUM(O23:O29)</f>
        <v>0</v>
      </c>
      <c r="P30" s="51"/>
      <c r="Q30" s="52">
        <f>SUM(Q23:Q29)</f>
        <v>0</v>
      </c>
    </row>
    <row r="31" spans="1:34" x14ac:dyDescent="0.2">
      <c r="A31" s="60"/>
      <c r="B31" s="61"/>
      <c r="C31" s="61"/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</row>
    <row r="32" spans="1:34" ht="12.75" customHeight="1" x14ac:dyDescent="0.2"/>
    <row r="33" spans="1:34" s="31" customFormat="1" ht="15" customHeight="1" thickBot="1" x14ac:dyDescent="0.3">
      <c r="A33" s="80" t="s">
        <v>15</v>
      </c>
      <c r="B33" s="81"/>
      <c r="C33" s="81"/>
      <c r="D33" s="81"/>
      <c r="E33" s="81"/>
      <c r="F33" s="81"/>
      <c r="G33" s="81"/>
      <c r="H33" s="81"/>
      <c r="I33" s="81"/>
      <c r="J33" s="81"/>
      <c r="K33" s="81"/>
      <c r="L33" s="81"/>
      <c r="M33" s="81"/>
      <c r="N33" s="82"/>
      <c r="O33" s="53">
        <f>+O18+O30</f>
        <v>0</v>
      </c>
      <c r="P33" s="54"/>
      <c r="Q33" s="55">
        <f>+Q18+Q30</f>
        <v>0</v>
      </c>
      <c r="S33" s="80" t="s">
        <v>25</v>
      </c>
      <c r="T33" s="81"/>
      <c r="U33" s="81"/>
      <c r="V33" s="81"/>
      <c r="W33" s="81"/>
      <c r="X33" s="81"/>
      <c r="Y33" s="81"/>
      <c r="Z33" s="81"/>
      <c r="AA33" s="81"/>
      <c r="AB33" s="81"/>
      <c r="AC33" s="81"/>
      <c r="AD33" s="81"/>
      <c r="AE33" s="82"/>
      <c r="AF33" s="53">
        <f>+AF21+AF30</f>
        <v>0</v>
      </c>
      <c r="AG33" s="54"/>
      <c r="AH33" s="55">
        <f>Q33+AH19</f>
        <v>0</v>
      </c>
    </row>
    <row r="34" spans="1:34" s="56" customFormat="1" ht="15" customHeight="1" thickBot="1" x14ac:dyDescent="0.3">
      <c r="A34" s="83" t="s">
        <v>14</v>
      </c>
      <c r="B34" s="84"/>
      <c r="C34" s="84"/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85"/>
      <c r="O34" s="86">
        <f>Q33/1.95583</f>
        <v>0</v>
      </c>
      <c r="P34" s="87"/>
      <c r="Q34" s="88"/>
      <c r="S34" s="132" t="s">
        <v>26</v>
      </c>
      <c r="T34" s="133"/>
      <c r="U34" s="133"/>
      <c r="V34" s="133"/>
      <c r="W34" s="133"/>
      <c r="X34" s="133"/>
      <c r="Y34" s="133"/>
      <c r="Z34" s="133"/>
      <c r="AA34" s="133"/>
      <c r="AB34" s="133"/>
      <c r="AC34" s="133"/>
      <c r="AD34" s="133"/>
      <c r="AE34" s="134"/>
      <c r="AF34" s="86">
        <f>AH33/1.95583</f>
        <v>0</v>
      </c>
      <c r="AG34" s="87"/>
      <c r="AH34" s="88"/>
    </row>
    <row r="35" spans="1:34" s="22" customFormat="1" ht="15" customHeight="1" x14ac:dyDescent="0.2">
      <c r="A35" s="43"/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4"/>
      <c r="P35" s="44"/>
      <c r="Q35" s="44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</row>
    <row r="36" spans="1:34" ht="15.75" x14ac:dyDescent="0.25">
      <c r="A36" s="79" t="s">
        <v>34</v>
      </c>
    </row>
  </sheetData>
  <sheetProtection algorithmName="SHA-512" hashValue="U7Iqo4KLBXLzu5oEsdCVumWut08qULc77QaF297RQcXmZew6Zdm4yei8NMap5GVn7JWZtRbljl11DvND7+P6uQ==" saltValue="SMjfG0PHKojDqQMN05BlIw==" spinCount="100000" sheet="1" formatCells="0" formatColumns="0" formatRows="0" insertColumns="0" insertRows="0" insertHyperlinks="0" deleteColumns="0" deleteRows="0" sort="0" autoFilter="0" pivotTables="0"/>
  <protectedRanges>
    <protectedRange sqref="Q2 D4:I8 D13 L13 F14:K15 E16:G16 F17:K17 J16:K16 M14:N17 E23 D24 J23:J24 H24 F27:F29 G25:G29 I25:I29" name="Range1"/>
    <protectedRange sqref="AH2 V4:Z8 AF13:AF18" name="Range2"/>
  </protectedRanges>
  <mergeCells count="53">
    <mergeCell ref="O11:Q11"/>
    <mergeCell ref="O21:Q21"/>
    <mergeCell ref="AH17:AH18"/>
    <mergeCell ref="S11:S19"/>
    <mergeCell ref="T13:T14"/>
    <mergeCell ref="U13:AE14"/>
    <mergeCell ref="T15:T16"/>
    <mergeCell ref="U15:AE16"/>
    <mergeCell ref="U17:AE18"/>
    <mergeCell ref="T17:T18"/>
    <mergeCell ref="S33:AE33"/>
    <mergeCell ref="S34:AE34"/>
    <mergeCell ref="AF34:AH34"/>
    <mergeCell ref="T11:T12"/>
    <mergeCell ref="U11:AE12"/>
    <mergeCell ref="AF11:AH11"/>
    <mergeCell ref="T19:AE19"/>
    <mergeCell ref="AF13:AF14"/>
    <mergeCell ref="AF15:AF16"/>
    <mergeCell ref="AF17:AF18"/>
    <mergeCell ref="AG13:AG14"/>
    <mergeCell ref="AG15:AG16"/>
    <mergeCell ref="AG17:AG18"/>
    <mergeCell ref="AH13:AH14"/>
    <mergeCell ref="AH15:AH16"/>
    <mergeCell ref="B11:B12"/>
    <mergeCell ref="C18:N18"/>
    <mergeCell ref="A11:A18"/>
    <mergeCell ref="A21:A30"/>
    <mergeCell ref="B21:B22"/>
    <mergeCell ref="D14:D17"/>
    <mergeCell ref="H16:I16"/>
    <mergeCell ref="F13:K13"/>
    <mergeCell ref="L14:L17"/>
    <mergeCell ref="M13:N13"/>
    <mergeCell ref="B13:B18"/>
    <mergeCell ref="F11:G11"/>
    <mergeCell ref="H11:I11"/>
    <mergeCell ref="J11:K11"/>
    <mergeCell ref="M11:N11"/>
    <mergeCell ref="E13:E15"/>
    <mergeCell ref="A33:N33"/>
    <mergeCell ref="A34:N34"/>
    <mergeCell ref="O34:Q34"/>
    <mergeCell ref="E24:G24"/>
    <mergeCell ref="F23:I23"/>
    <mergeCell ref="H25:H29"/>
    <mergeCell ref="J25:J29"/>
    <mergeCell ref="B23:B30"/>
    <mergeCell ref="C30:N30"/>
    <mergeCell ref="K21:N29"/>
    <mergeCell ref="D25:F26"/>
    <mergeCell ref="D27:E29"/>
  </mergeCells>
  <pageMargins left="0.51181102362204722" right="0.51181102362204722" top="0.74803149606299213" bottom="0.74803149606299213" header="0.31496062992125984" footer="0.31496062992125984"/>
  <pageSetup scale="92" orientation="landscape" r:id="rId1"/>
  <colBreaks count="1" manualBreakCount="1">
    <brk id="1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Narudzba_Order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Dino Sljivo</dc:creator>
  <cp:lastModifiedBy>Vildana Pusina</cp:lastModifiedBy>
  <cp:lastPrinted>2024-03-14T09:28:32Z</cp:lastPrinted>
  <dcterms:created xsi:type="dcterms:W3CDTF">2017-05-26T10:14:40Z</dcterms:created>
  <dcterms:modified xsi:type="dcterms:W3CDTF">2024-03-14T09:29:03Z</dcterms:modified>
</cp:coreProperties>
</file>