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zmjena\STATISTIKA_Odjeljenje\PRILOZI MFS ZA WEB\Izvještajni obrasci za monetranu i OFI\Izvještajni obrazac 2SR\"/>
    </mc:Choice>
  </mc:AlternateContent>
  <bookViews>
    <workbookView xWindow="0" yWindow="0" windowWidth="28800" windowHeight="13020"/>
  </bookViews>
  <sheets>
    <sheet name="bo" sheetId="1" r:id="rId1"/>
  </sheets>
  <definedNames>
    <definedName name="_xlnm.Print_Area" localSheetId="0">bo!$A$1:$C$657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4" i="1" l="1"/>
  <c r="C651" i="1"/>
  <c r="C638" i="1" s="1"/>
  <c r="C648" i="1"/>
  <c r="C645" i="1"/>
  <c r="C642" i="1"/>
  <c r="C639" i="1"/>
  <c r="C634" i="1"/>
  <c r="C618" i="1" s="1"/>
  <c r="C631" i="1"/>
  <c r="C628" i="1"/>
  <c r="C625" i="1"/>
  <c r="C622" i="1"/>
  <c r="C619" i="1"/>
  <c r="C608" i="1"/>
  <c r="C595" i="1"/>
  <c r="C578" i="1" s="1"/>
  <c r="C592" i="1"/>
  <c r="C588" i="1"/>
  <c r="C585" i="1"/>
  <c r="C582" i="1"/>
  <c r="C579" i="1"/>
  <c r="C574" i="1"/>
  <c r="C571" i="1"/>
  <c r="C567" i="1"/>
  <c r="C564" i="1"/>
  <c r="C561" i="1"/>
  <c r="C558" i="1"/>
  <c r="C557" i="1" s="1"/>
  <c r="C545" i="1"/>
  <c r="C522" i="1"/>
  <c r="C521" i="1"/>
  <c r="C516" i="1"/>
  <c r="C512" i="1"/>
  <c r="C511" i="1" s="1"/>
  <c r="C501" i="1"/>
  <c r="C499" i="1"/>
  <c r="C489" i="1"/>
  <c r="C487" i="1" s="1"/>
  <c r="C486" i="1" s="1"/>
  <c r="C481" i="1"/>
  <c r="C470" i="1"/>
  <c r="C460" i="1"/>
  <c r="C459" i="1"/>
  <c r="C447" i="1"/>
  <c r="C437" i="1"/>
  <c r="C436" i="1" s="1"/>
  <c r="C425" i="1"/>
  <c r="C422" i="1"/>
  <c r="C419" i="1"/>
  <c r="C418" i="1"/>
  <c r="C408" i="1"/>
  <c r="C405" i="1"/>
  <c r="C402" i="1"/>
  <c r="C401" i="1" s="1"/>
  <c r="C400" i="1" s="1"/>
  <c r="C396" i="1"/>
  <c r="C387" i="1"/>
  <c r="C383" i="1"/>
  <c r="C382" i="1"/>
  <c r="C379" i="1"/>
  <c r="C370" i="1"/>
  <c r="C365" i="1" s="1"/>
  <c r="C364" i="1" s="1"/>
  <c r="C366" i="1"/>
  <c r="C353" i="1"/>
  <c r="C343" i="1"/>
  <c r="C342" i="1"/>
  <c r="C335" i="1"/>
  <c r="C329" i="1"/>
  <c r="C328" i="1" s="1"/>
  <c r="C319" i="1"/>
  <c r="C316" i="1"/>
  <c r="C313" i="1"/>
  <c r="C304" i="1"/>
  <c r="C301" i="1"/>
  <c r="C298" i="1" s="1"/>
  <c r="C297" i="1" s="1"/>
  <c r="C289" i="1"/>
  <c r="C286" i="1"/>
  <c r="C283" i="1" s="1"/>
  <c r="C274" i="1"/>
  <c r="C271" i="1"/>
  <c r="C268" i="1"/>
  <c r="C267" i="1" s="1"/>
  <c r="C259" i="1"/>
  <c r="C253" i="1"/>
  <c r="C252" i="1" s="1"/>
  <c r="C246" i="1"/>
  <c r="C240" i="1"/>
  <c r="C239" i="1"/>
  <c r="C229" i="1"/>
  <c r="C223" i="1"/>
  <c r="C218" i="1"/>
  <c r="C217" i="1"/>
  <c r="C206" i="1"/>
  <c r="C204" i="1"/>
  <c r="C193" i="1"/>
  <c r="C191" i="1"/>
  <c r="C190" i="1" s="1"/>
  <c r="C189" i="1" s="1"/>
  <c r="C167" i="1" s="1"/>
  <c r="C179" i="1"/>
  <c r="C169" i="1"/>
  <c r="C168" i="1"/>
  <c r="C156" i="1"/>
  <c r="C146" i="1"/>
  <c r="C145" i="1" s="1"/>
  <c r="C140" i="1"/>
  <c r="C136" i="1"/>
  <c r="C135" i="1"/>
  <c r="C125" i="1"/>
  <c r="C116" i="1"/>
  <c r="C115" i="1" s="1"/>
  <c r="C111" i="1"/>
  <c r="C102" i="1"/>
  <c r="C98" i="1"/>
  <c r="C97" i="1" s="1"/>
  <c r="C94" i="1"/>
  <c r="C85" i="1"/>
  <c r="C81" i="1"/>
  <c r="C80" i="1" s="1"/>
  <c r="C69" i="1"/>
  <c r="C65" i="1"/>
  <c r="C64" i="1" s="1"/>
  <c r="C55" i="1"/>
  <c r="C51" i="1"/>
  <c r="C50" i="1"/>
  <c r="C49" i="1" s="1"/>
  <c r="C42" i="1"/>
  <c r="C41" i="1" s="1"/>
  <c r="C35" i="1"/>
  <c r="C34" i="1" s="1"/>
  <c r="C33" i="1" s="1"/>
  <c r="C27" i="1"/>
  <c r="C26" i="1"/>
  <c r="C20" i="1"/>
  <c r="C19" i="1"/>
  <c r="C18" i="1" s="1"/>
  <c r="C15" i="1"/>
  <c r="C14" i="1" l="1"/>
  <c r="C266" i="1"/>
  <c r="C79" i="1"/>
  <c r="C238" i="1"/>
  <c r="C480" i="1"/>
  <c r="C458" i="1" s="1"/>
  <c r="C530" i="1" l="1"/>
  <c r="C233" i="1"/>
  <c r="C532" i="1" s="1"/>
</calcChain>
</file>

<file path=xl/sharedStrings.xml><?xml version="1.0" encoding="utf-8"?>
<sst xmlns="http://schemas.openxmlformats.org/spreadsheetml/2006/main" count="1213" uniqueCount="824">
  <si>
    <t>Centralna banka Bosne i Hercegovine</t>
  </si>
  <si>
    <t>Služba za statistiku monetarnog i finansijskog sektora</t>
  </si>
  <si>
    <t>IZVJEŠTAJ  2SR ZA BANKE</t>
  </si>
  <si>
    <t>u hiljadama KM</t>
  </si>
  <si>
    <r>
      <t>IFS</t>
    </r>
    <r>
      <rPr>
        <b/>
        <sz val="11"/>
        <rFont val="Times New Roman"/>
        <family val="1"/>
      </rPr>
      <t xml:space="preserve"> Code</t>
    </r>
  </si>
  <si>
    <t>Opis pozicije</t>
  </si>
  <si>
    <t>mjesec/god</t>
  </si>
  <si>
    <t>BANKE</t>
  </si>
  <si>
    <t>AKTIVA</t>
  </si>
  <si>
    <t>96320....R...{Z}</t>
  </si>
  <si>
    <t>VALUTA I  DEPOZITI</t>
  </si>
  <si>
    <t>96320.A..R...{Z}</t>
  </si>
  <si>
    <t>VALUTA</t>
  </si>
  <si>
    <t>96320A.N.R...{Z}</t>
  </si>
  <si>
    <t>Držanja u KM</t>
  </si>
  <si>
    <t>96321A.F.R...{Z}</t>
  </si>
  <si>
    <t>Držanja u stranoj valuti</t>
  </si>
  <si>
    <t>96320.B..R...{Z}</t>
  </si>
  <si>
    <t>PRENOSIVI DEPOZITI</t>
  </si>
  <si>
    <t>96320.BN.R...{Z}</t>
  </si>
  <si>
    <t>U KM</t>
  </si>
  <si>
    <t>96320B.N.R...{Z}</t>
  </si>
  <si>
    <t xml:space="preserve">Centralna banka u KM </t>
  </si>
  <si>
    <t>96320BAN.R...{Z}</t>
  </si>
  <si>
    <t>Obavezna rezerva i obračunska salda u KM</t>
  </si>
  <si>
    <t>96320BDN.R...{Z}</t>
  </si>
  <si>
    <t xml:space="preserve">Ostali prenosivi depoziti kod Centralne banke u KM </t>
  </si>
  <si>
    <t>96322EAN.R...{Z}</t>
  </si>
  <si>
    <t>Druge depozitarne korporacije u KM</t>
  </si>
  <si>
    <t>96322GAN.R...{Z}</t>
  </si>
  <si>
    <t xml:space="preserve">Druge finansijske korporacije u KM        </t>
  </si>
  <si>
    <t>96321B.N.R...{Z}</t>
  </si>
  <si>
    <t xml:space="preserve">Nerezidenti u KM            </t>
  </si>
  <si>
    <t>96320.BF.R...{Z}</t>
  </si>
  <si>
    <t>U stranoj valuti</t>
  </si>
  <si>
    <t>96320B.F.R...{Z}</t>
  </si>
  <si>
    <t>96320BAF.R...{Z}</t>
  </si>
  <si>
    <t>Obavezna rezerva i obračunska salda u stranoj valuti</t>
  </si>
  <si>
    <t>96320BDF.R...{Z}</t>
  </si>
  <si>
    <t xml:space="preserve">Ostali prenosivi depoziti kod Centralne banke u stranoj valuti </t>
  </si>
  <si>
    <t>96322EAF.R...{Z}</t>
  </si>
  <si>
    <t>Druge depozitarne korporacije u stranoj valuti</t>
  </si>
  <si>
    <t>96322GAF.R...{Z}</t>
  </si>
  <si>
    <t xml:space="preserve">Druge finansijske korporacije u stranoj valuti        </t>
  </si>
  <si>
    <t>96321B.F.R...{Z}</t>
  </si>
  <si>
    <t xml:space="preserve">Nerezidenti u stranoj valuti            </t>
  </si>
  <si>
    <t>96320.C..R...{Z}</t>
  </si>
  <si>
    <t>OSTALI DEPOZITI</t>
  </si>
  <si>
    <t>96320.CN.R...{Z}</t>
  </si>
  <si>
    <t>96320C.N.R...{Z}</t>
  </si>
  <si>
    <t>96320BBN.R...{Z}</t>
  </si>
  <si>
    <t>96320BEN.R...{Z}</t>
  </si>
  <si>
    <t xml:space="preserve">Ostali depoziti kod Centralne banke u KM </t>
  </si>
  <si>
    <t>96322EBN.R...{Z}</t>
  </si>
  <si>
    <t>96322GBN.R...{Z}</t>
  </si>
  <si>
    <t>96321C.N.R...{Z}</t>
  </si>
  <si>
    <t>96320.CF.R...{Z}</t>
  </si>
  <si>
    <t>96320C.F.R...{Z}</t>
  </si>
  <si>
    <t>Centralna banka u stranoj valuti</t>
  </si>
  <si>
    <t>96320BBF.R...{Z}</t>
  </si>
  <si>
    <t>96320BEF.R...{Z}</t>
  </si>
  <si>
    <t xml:space="preserve">Ostali depoziti kod Centralne banke u stranoj valuti </t>
  </si>
  <si>
    <t>96322EBF.R...{Z}</t>
  </si>
  <si>
    <t>96322GBF.R...{Z}</t>
  </si>
  <si>
    <t>96321C.F.R...{Z}</t>
  </si>
  <si>
    <t>96322.A..R...{Z}</t>
  </si>
  <si>
    <t>VRIJEDNOSNI PAPIRI OSIM DIONICA</t>
  </si>
  <si>
    <t>96322.AN.R...{Z}</t>
  </si>
  <si>
    <t>96320D.N.R...{Z}</t>
  </si>
  <si>
    <t>96320BCN.R...{Z}</t>
  </si>
  <si>
    <t>96320DAN.R...{Z}</t>
  </si>
  <si>
    <t xml:space="preserve">Ostali vrijednosni papiri kod Centralne banke u KM </t>
  </si>
  <si>
    <t>96322ECN.R...{Z}</t>
  </si>
  <si>
    <t>96322GCN.R...{Z}</t>
  </si>
  <si>
    <t>96322GLN.R...{Z}</t>
  </si>
  <si>
    <t xml:space="preserve">Bankarske restrukturirajuće agencije u KM </t>
  </si>
  <si>
    <t>96322GMN.R...{Z}</t>
  </si>
  <si>
    <t xml:space="preserve">Ostali vr. papiri kod drugih finansijskih korporacija u KM  </t>
  </si>
  <si>
    <t>96322AAN.R...{Z}</t>
  </si>
  <si>
    <t xml:space="preserve">Centralna vlada u KM                 </t>
  </si>
  <si>
    <t>96322BAN.R...{Z}</t>
  </si>
  <si>
    <t xml:space="preserve">Državna i lokalna vlada u KM           </t>
  </si>
  <si>
    <t>96322CAN.R...{Z}</t>
  </si>
  <si>
    <t xml:space="preserve">Javne nefinansijske korporacije u KM                                   </t>
  </si>
  <si>
    <t>96322DAN.R...{Z}</t>
  </si>
  <si>
    <t xml:space="preserve">Druge nefinansijske korporacije u KM                     </t>
  </si>
  <si>
    <t>96322HAN.R...{Z}</t>
  </si>
  <si>
    <t xml:space="preserve">Ostali rezidentni sektori u KM       </t>
  </si>
  <si>
    <t>96321D.N.R...{Z}</t>
  </si>
  <si>
    <t xml:space="preserve">Nerezidenti u KM     </t>
  </si>
  <si>
    <t>96322.AF.R...{Z}</t>
  </si>
  <si>
    <t>96320D.F.R...{Z}</t>
  </si>
  <si>
    <t xml:space="preserve">Centralna banka u stranoj valuti </t>
  </si>
  <si>
    <t>96320BCF.R...{Z}</t>
  </si>
  <si>
    <t>96320DAF.R...{Z}</t>
  </si>
  <si>
    <t xml:space="preserve">Ostali vr. papiri kod Centralne banke u stranoj valuti </t>
  </si>
  <si>
    <t>96322ECF.R...{Z}</t>
  </si>
  <si>
    <t>96322GCF.R...{Z}</t>
  </si>
  <si>
    <t>96322GLF.R...{Z}</t>
  </si>
  <si>
    <t xml:space="preserve">Bankarske restrukturirajuće agencije u stranoj valuti </t>
  </si>
  <si>
    <t>96322GMF.R...{Z}</t>
  </si>
  <si>
    <t xml:space="preserve">Ostali vr. papiri kod drugih finansijskih korporacija u stranoj valuti  </t>
  </si>
  <si>
    <t>96322AAF.R...{Z}</t>
  </si>
  <si>
    <t xml:space="preserve">Centralna vlada u stranoj valuti                 </t>
  </si>
  <si>
    <t>96322BAF.R...{Z}</t>
  </si>
  <si>
    <t xml:space="preserve">Državna i lokalna vlada u stranoj valuti           </t>
  </si>
  <si>
    <t>96322CAF.R...{Z}</t>
  </si>
  <si>
    <t xml:space="preserve">Javne nefinansijske korporacije u stranoj valuti                                   </t>
  </si>
  <si>
    <t>96322DAF.R...{Z}</t>
  </si>
  <si>
    <t xml:space="preserve">Druge nefinansijske korporacije u stranoj valuti                     </t>
  </si>
  <si>
    <t>96322HAF.R...{Z}</t>
  </si>
  <si>
    <t xml:space="preserve">Ostali rezidentni sektori u stranoj valuti       </t>
  </si>
  <si>
    <t>96321D.F.R...{Z}</t>
  </si>
  <si>
    <t xml:space="preserve">Nerezidenti u stranoj valuti     </t>
  </si>
  <si>
    <t>96322.B..R...{Z}</t>
  </si>
  <si>
    <t>KREDITI</t>
  </si>
  <si>
    <t>96322.BN.R...{Z}</t>
  </si>
  <si>
    <t>96320E.N.R...{Z}</t>
  </si>
  <si>
    <t>96320EAN.R...{Z}</t>
  </si>
  <si>
    <t>Ugovori o reotkupu - Centralna banka u KM</t>
  </si>
  <si>
    <t>96320EBN.R...{Z}</t>
  </si>
  <si>
    <t xml:space="preserve">Ostali krediti Centralnoj banci u KM </t>
  </si>
  <si>
    <t>96322EDN.R...{Z}</t>
  </si>
  <si>
    <t>96322GDN.R...{Z}</t>
  </si>
  <si>
    <t>96322GRN.R...{Z}</t>
  </si>
  <si>
    <t>Ugovori o reotkupu - druge finansijske korporacije u KM</t>
  </si>
  <si>
    <t>96322GSN.R...{Z}</t>
  </si>
  <si>
    <t>96322GTN.R...{Z}</t>
  </si>
  <si>
    <t>Ostali krediti drugim finansijskim korporacijama u KM</t>
  </si>
  <si>
    <t>96322ABN.R...{Z}</t>
  </si>
  <si>
    <t>96322BBN.R...{Z}</t>
  </si>
  <si>
    <t>96322N.R...{Z}</t>
  </si>
  <si>
    <t>96322DBN.R...{Z}</t>
  </si>
  <si>
    <t>96322HBN.R...{Z}</t>
  </si>
  <si>
    <t>96321E.N.R...{Z}</t>
  </si>
  <si>
    <t>96321EAN.R...{Z}</t>
  </si>
  <si>
    <t xml:space="preserve">Ugovori o reotkupu - nerezidenti u KM    </t>
  </si>
  <si>
    <t>96321EBN.R...{Z}</t>
  </si>
  <si>
    <t>Ostali krediti nerezidentima u KM</t>
  </si>
  <si>
    <t>96322.BF.R...{Z}</t>
  </si>
  <si>
    <t>96320E.F.R...{Z}</t>
  </si>
  <si>
    <t>96320EAF.R...{Z}</t>
  </si>
  <si>
    <t>Ugovori o reotkupu - Centralna banka u stranoj valuti</t>
  </si>
  <si>
    <t>96320EBF.R...{Z}</t>
  </si>
  <si>
    <t xml:space="preserve">Ostali krediti Centralnoj banci u stranoj valuti </t>
  </si>
  <si>
    <t>96322EDF.R...{Z}</t>
  </si>
  <si>
    <t>96322GDF.R...{Z}</t>
  </si>
  <si>
    <t>96322GRF.R...{Z}</t>
  </si>
  <si>
    <t>Ugovori o reotkupu - druge finansijske korporacije u stranoj valuti</t>
  </si>
  <si>
    <t>96322GSF.R...{Z}</t>
  </si>
  <si>
    <t>96322GTF.R...{Z}</t>
  </si>
  <si>
    <t>Ostali krediti drugim finansijskim korporacijama u stranoj valuti</t>
  </si>
  <si>
    <t>96322ABF.R...{Z}</t>
  </si>
  <si>
    <t>96322BBF.R...{Z}</t>
  </si>
  <si>
    <t>96322F.R...{Z}</t>
  </si>
  <si>
    <t>96322DBF.R...{Z}</t>
  </si>
  <si>
    <t>96322HBF.R...{Z}</t>
  </si>
  <si>
    <t>96321E.F.R...{Z}</t>
  </si>
  <si>
    <t>96321EAF.R...{Z}</t>
  </si>
  <si>
    <t xml:space="preserve">Ugovori o reotkupu - nerezidenti u stranoj valuti    </t>
  </si>
  <si>
    <t>96321EBF.R...{Z}</t>
  </si>
  <si>
    <t>Ostali krediti nerezidentima u stranoj valuti</t>
  </si>
  <si>
    <t>96322.C..R...{Z}</t>
  </si>
  <si>
    <t>DIONICE I DRUGI KAPITAL</t>
  </si>
  <si>
    <t>96322.CN.R...{Z}</t>
  </si>
  <si>
    <t xml:space="preserve">U KM </t>
  </si>
  <si>
    <t>96320F.N.R...{Z}</t>
  </si>
  <si>
    <t>96322EEN.R...{Z}</t>
  </si>
  <si>
    <t>96322GEN.R...{Z}</t>
  </si>
  <si>
    <t>96322ACN.R...{Z}</t>
  </si>
  <si>
    <t>96322BCN.R...{Z}</t>
  </si>
  <si>
    <t>96322CCN.R...{Z}</t>
  </si>
  <si>
    <t>96322DCN.R...{Z}</t>
  </si>
  <si>
    <t>96321F.N.R...{Z}</t>
  </si>
  <si>
    <t>96322.CF.R...{Z}</t>
  </si>
  <si>
    <t>96320F.F.R...{Z}</t>
  </si>
  <si>
    <t>96322EEF.R...{Z}</t>
  </si>
  <si>
    <t>96322GEF.R...{Z}</t>
  </si>
  <si>
    <t>96322ACF.R...{Z}</t>
  </si>
  <si>
    <t>96322BCF.R...{Z}</t>
  </si>
  <si>
    <t>96322CCF.R...{Z}</t>
  </si>
  <si>
    <t>96322DCF.R...{Z}</t>
  </si>
  <si>
    <t>96321F.F.R...{Z}</t>
  </si>
  <si>
    <t>96322.D..R...{Z}</t>
  </si>
  <si>
    <t>TEHNIČKE REZERVE OSIGURANJA/ za osiguranje</t>
  </si>
  <si>
    <t>96322.DN.R...{Z}</t>
  </si>
  <si>
    <t>96322EFN.R...{Z}</t>
  </si>
  <si>
    <t>96322GFN.R...{Z}</t>
  </si>
  <si>
    <t>96321G.N.R...{Z}</t>
  </si>
  <si>
    <t>96322.DF.R...{Z}</t>
  </si>
  <si>
    <t>96322EFF.R...{Z}</t>
  </si>
  <si>
    <t>96322GFF.R...{Z}</t>
  </si>
  <si>
    <t>96321G.F.R...{Z}</t>
  </si>
  <si>
    <t>96322.E..R...{Z}</t>
  </si>
  <si>
    <t>FINANSIJSKI DERIVATI</t>
  </si>
  <si>
    <t>96322.EN.R...{Z}</t>
  </si>
  <si>
    <t>96320G.N.R...{Z}</t>
  </si>
  <si>
    <t>96322EGN.R...{Z}</t>
  </si>
  <si>
    <t>96322GGN.R...{Z}</t>
  </si>
  <si>
    <t>96322ADN.R...{Z}</t>
  </si>
  <si>
    <t>96322BDN.R...{Z}</t>
  </si>
  <si>
    <t>96322CDN.R...{Z}</t>
  </si>
  <si>
    <t>96322DDN.R...{Z}</t>
  </si>
  <si>
    <t>96322HDN.R...{Z}</t>
  </si>
  <si>
    <t>96321H.N.R...{Z}</t>
  </si>
  <si>
    <t>96322.EF.R...{Z}</t>
  </si>
  <si>
    <t>96320G.F.R...{Z}</t>
  </si>
  <si>
    <t>96322EGF.R...{Z}</t>
  </si>
  <si>
    <t>96322GGF.R...{Z}</t>
  </si>
  <si>
    <t>96322ADF.R...{Z}</t>
  </si>
  <si>
    <t>96322BDF.R...{Z}</t>
  </si>
  <si>
    <t>96322CDF.R...{Z}</t>
  </si>
  <si>
    <t>96322DDF.R...{Z}</t>
  </si>
  <si>
    <t>96322HDF.R...{Z}</t>
  </si>
  <si>
    <t>96321H.F.R...{Z}</t>
  </si>
  <si>
    <t>96322.F..R...{Z}</t>
  </si>
  <si>
    <t>DRUGI RAČUNI POTRAŽIVANJA</t>
  </si>
  <si>
    <t>96322.G..R...{Z}</t>
  </si>
  <si>
    <t>TRGOVAČKI KREDITI I AVANSI</t>
  </si>
  <si>
    <t>96322.GN.R...{Z}</t>
  </si>
  <si>
    <t>96320H.N.R...{Z}</t>
  </si>
  <si>
    <t>96322EHN.R...{Z}</t>
  </si>
  <si>
    <t>96322GHN.R...{Z}</t>
  </si>
  <si>
    <t>96322AEN.R...{Z}</t>
  </si>
  <si>
    <t>96322BEN.R...{Z}</t>
  </si>
  <si>
    <t>96322CEN.R...{Z}</t>
  </si>
  <si>
    <t>96322DEN.R...{Z}</t>
  </si>
  <si>
    <t>96322HEN.R...{Z}</t>
  </si>
  <si>
    <t>96321I.N.R...{Z}</t>
  </si>
  <si>
    <t>96322.GF.R...{Z}</t>
  </si>
  <si>
    <t>96320H.F.R...{Z}</t>
  </si>
  <si>
    <t>96322EHF.R...{Z}</t>
  </si>
  <si>
    <t>96322GHF.R...{Z}</t>
  </si>
  <si>
    <t>96322AEF.R...{Z}</t>
  </si>
  <si>
    <t>96322BEF.R...{Z}</t>
  </si>
  <si>
    <t>96322CEF.R...{Z}</t>
  </si>
  <si>
    <t>96322DEF.R...{Z}</t>
  </si>
  <si>
    <t>96322HEF.R...{Z}</t>
  </si>
  <si>
    <t>96321I.F.R...{Z}</t>
  </si>
  <si>
    <t>96322.H..R...{Z}</t>
  </si>
  <si>
    <t>OSTALI DOSPJELI RAČUNI POTRAŽIVANJA</t>
  </si>
  <si>
    <t>96323A...R...{Z}</t>
  </si>
  <si>
    <t>Ostali računi potraživanja od ostalih rezidentnih sektora</t>
  </si>
  <si>
    <t>96323A.N.R...{Z}</t>
  </si>
  <si>
    <t>96323AAN.R...{Z}</t>
  </si>
  <si>
    <t>Naplative dividende rezidenata u KM</t>
  </si>
  <si>
    <t>96323ABN.R...{Z}</t>
  </si>
  <si>
    <t>Računi poravnanja rezidenata u KM</t>
  </si>
  <si>
    <t>96320I.N.R...{Z}</t>
  </si>
  <si>
    <t>96322EIN.R...{Z}</t>
  </si>
  <si>
    <t>96322GIN.R...{Z}</t>
  </si>
  <si>
    <t>96322AFN.R...{Z}</t>
  </si>
  <si>
    <t>96322BFN.R...{Z}</t>
  </si>
  <si>
    <t>96322CFN.R...{Z}</t>
  </si>
  <si>
    <t>96322DFN.R...{Z}</t>
  </si>
  <si>
    <t>96322HFN.R...{Z}</t>
  </si>
  <si>
    <t>96323ACN.R...{Z}</t>
  </si>
  <si>
    <t>Stavke u procesu naplate - rezidenti u KM</t>
  </si>
  <si>
    <t>96323ADN.R...{Z}</t>
  </si>
  <si>
    <t>Razne stavke aktive - rezidenti u KM</t>
  </si>
  <si>
    <t>96323A.F.R...{Z}</t>
  </si>
  <si>
    <t>96323AAF.R...{Z}</t>
  </si>
  <si>
    <t>Naplative dividende rezidenata u stranoj valuti</t>
  </si>
  <si>
    <t>96323ABF.R...{Z}</t>
  </si>
  <si>
    <t>Računi poravnanja rezidenata u stranoj valuti</t>
  </si>
  <si>
    <t>96320I.F.R...{Z}</t>
  </si>
  <si>
    <t>96322EIF.R...{Z}</t>
  </si>
  <si>
    <t>96322GIF.R...{Z}</t>
  </si>
  <si>
    <t>96322AFF.R...{Z}</t>
  </si>
  <si>
    <t>96322BFF.R...{Z}</t>
  </si>
  <si>
    <t>96322CFF.R...{Z}</t>
  </si>
  <si>
    <t>96322DFF.R...{Z}</t>
  </si>
  <si>
    <t>96322HFF.R...{Z}</t>
  </si>
  <si>
    <t>96323ACF.R...{Z}</t>
  </si>
  <si>
    <t>Stavke u procesu naplate - rezidenti u stranoj valuti</t>
  </si>
  <si>
    <t>96323ADF.R...{Z}</t>
  </si>
  <si>
    <t>Razne stavke aktive - rezidenti u stranoj valuti</t>
  </si>
  <si>
    <t>96321J...R...{Z}</t>
  </si>
  <si>
    <t xml:space="preserve">Ostali računi potraživanja od ostalih nerezidenata </t>
  </si>
  <si>
    <t>96321J.N.R...{Z}</t>
  </si>
  <si>
    <t>96321JAN.R...{Z}</t>
  </si>
  <si>
    <t xml:space="preserve">Naplative dividende nerezidenata u KM              </t>
  </si>
  <si>
    <t>96321JBN.R...{Z}</t>
  </si>
  <si>
    <t>Računi poravnanja nerezidenata u KM</t>
  </si>
  <si>
    <t>96321JCN.R...{Z}</t>
  </si>
  <si>
    <t>Stavke u procesu naplate - nerezidenti u KM</t>
  </si>
  <si>
    <t>96321JDN.R...{Z}</t>
  </si>
  <si>
    <t>Razne stavke aktive - nerezidenti u KM</t>
  </si>
  <si>
    <t>96321J.F.R...{Z}</t>
  </si>
  <si>
    <t>96321JAF.R...{Z}</t>
  </si>
  <si>
    <t xml:space="preserve">Naplative dividende nerezidenata u stranoj valuti              </t>
  </si>
  <si>
    <t>96321JBF.R...{Z}</t>
  </si>
  <si>
    <t>Računi poravnanja nerezidenata u stranoj valuti</t>
  </si>
  <si>
    <t>96321JCF.R...{Z}</t>
  </si>
  <si>
    <t>Stavke u procesu naplate - nerezidenti u stranoj valuti</t>
  </si>
  <si>
    <t>96321JDF.R...{Z}</t>
  </si>
  <si>
    <t>Razne stavke aktive - nerezidenti u stranoj valuti</t>
  </si>
  <si>
    <t>96323B...R...{Z}</t>
  </si>
  <si>
    <t>NEFINANSIJSKA AKTIVA</t>
  </si>
  <si>
    <t>96323BA..R...{Z}</t>
  </si>
  <si>
    <t>Fiksna aktiva</t>
  </si>
  <si>
    <t>96323BB..R...{Z}</t>
  </si>
  <si>
    <t>Druga nefinansijska aktiva</t>
  </si>
  <si>
    <t>96320RA..R...{Z}</t>
  </si>
  <si>
    <t>AKTIVA UKUPNO</t>
  </si>
  <si>
    <t>PASIVA</t>
  </si>
  <si>
    <t>96324....R...{Z}</t>
  </si>
  <si>
    <t>DEPOZITI  UKLJUČENI U UKUPNU NOVČANU MASU</t>
  </si>
  <si>
    <t>96324.A..R...{Z}</t>
  </si>
  <si>
    <t>96324.AN.R...{Z}</t>
  </si>
  <si>
    <t>96324JAN.R...{Z}</t>
  </si>
  <si>
    <t xml:space="preserve">Druge finansijske korporacije u KM </t>
  </si>
  <si>
    <t>96324DAN.R...{Z}</t>
  </si>
  <si>
    <t>Državna i lokalna vlada u KM</t>
  </si>
  <si>
    <t>96324EAN.R...{Z}</t>
  </si>
  <si>
    <t>96324FAN.R...{Z}</t>
  </si>
  <si>
    <t>96324GAN.R...{Z}</t>
  </si>
  <si>
    <t>96324.AF.R...{Z}</t>
  </si>
  <si>
    <t>96324JAF.R...{Z}</t>
  </si>
  <si>
    <t xml:space="preserve">Druge finansijske korporacije u stranoj valuti </t>
  </si>
  <si>
    <t>96324DAF.R...{Z}</t>
  </si>
  <si>
    <t>Državna i lokalna vlada u stranoj valuti</t>
  </si>
  <si>
    <t>96324EAF.R...{Z}</t>
  </si>
  <si>
    <t>96324FAF.R...{Z}</t>
  </si>
  <si>
    <t>96324GAF.R...{Z}</t>
  </si>
  <si>
    <t>96325.A..R...{Z}</t>
  </si>
  <si>
    <t>96325.AN.R...{Z}</t>
  </si>
  <si>
    <t>96325JAN.R...{Z}</t>
  </si>
  <si>
    <t>96325DAN.R...{Z}</t>
  </si>
  <si>
    <t>96325EAN.R...{Z}</t>
  </si>
  <si>
    <t>96325FAN.R...{Z}</t>
  </si>
  <si>
    <t>96325GAN.R...{Z}</t>
  </si>
  <si>
    <t>96325.AF.R...{Z}</t>
  </si>
  <si>
    <t>96325JAF.R...{Z}</t>
  </si>
  <si>
    <t>96325DAF.R...{Z}</t>
  </si>
  <si>
    <t>96325EAF.R...{Z}</t>
  </si>
  <si>
    <t>96325FAF.R...{Z}</t>
  </si>
  <si>
    <t>96325GAF.R...{Z}</t>
  </si>
  <si>
    <t>96326.A..R...{Z}</t>
  </si>
  <si>
    <t>DEPOZITI ISKLJUČENI IZ UKUPNE NOVČANE MASE</t>
  </si>
  <si>
    <t>96326.F..R...{Z}</t>
  </si>
  <si>
    <t>96326.FN.R...{Z}</t>
  </si>
  <si>
    <t>96326GAN.R...{Z}</t>
  </si>
  <si>
    <t>96326HAN.R...{Z}</t>
  </si>
  <si>
    <t>96326JBN.R...{Z}</t>
  </si>
  <si>
    <t>96326JLN.R...{Z}</t>
  </si>
  <si>
    <t>96326JMN.R...{Z}</t>
  </si>
  <si>
    <t>Ostali prenosivi depoziti drugih finansijskih korporacija u KM</t>
  </si>
  <si>
    <t>96326PAN.R...{Z}</t>
  </si>
  <si>
    <t>96326FAN.R...{Z}</t>
  </si>
  <si>
    <t>Vladini fondovi za kreditiranje u KM</t>
  </si>
  <si>
    <t>96326EAN.R...{Z}</t>
  </si>
  <si>
    <t>Protustavke fondova u KM</t>
  </si>
  <si>
    <t>96326DAN.R...{Z}</t>
  </si>
  <si>
    <t>Ostali prenosivi depoziti centralne vlade u KM</t>
  </si>
  <si>
    <t>96326BAN.R...{Z}</t>
  </si>
  <si>
    <t>96326BCN.R...{Z}</t>
  </si>
  <si>
    <t>96326BEN.R...{Z}</t>
  </si>
  <si>
    <t>96326BGN.R...{Z}</t>
  </si>
  <si>
    <t>96326CAN.R...{Z}</t>
  </si>
  <si>
    <t>96326.FF.R...{Z}</t>
  </si>
  <si>
    <t>96326GAF.R...{Z}</t>
  </si>
  <si>
    <t>96326HAF.R...{Z}</t>
  </si>
  <si>
    <t>96326JBF.R...{Z}</t>
  </si>
  <si>
    <t>96326JLF.R...{Z}</t>
  </si>
  <si>
    <t>96326JMF.R...{Z}</t>
  </si>
  <si>
    <t>Ostali prenosivi depoziti drugih finansijskih korporacija u stranoj valuti</t>
  </si>
  <si>
    <t>96326PAF.R...{Z}</t>
  </si>
  <si>
    <t>96326FAF.R...{Z}</t>
  </si>
  <si>
    <t>Vladini fondovi za kreditiranje u stranoj valuti</t>
  </si>
  <si>
    <t>96326DAF.R...{Z}</t>
  </si>
  <si>
    <t>Ostali prenosivi depoziti centralne vlade u stranoj valuti</t>
  </si>
  <si>
    <t>96326BAF.R...{Z}</t>
  </si>
  <si>
    <t>96326BCF.R...{Z}</t>
  </si>
  <si>
    <t>96326BEF.R...{Z}</t>
  </si>
  <si>
    <t>96326BGF.R...{Z}</t>
  </si>
  <si>
    <t>96326CAF.R...{Z}</t>
  </si>
  <si>
    <t>96326.G..R...{Z}</t>
  </si>
  <si>
    <t>96326.GN.R...{Z}</t>
  </si>
  <si>
    <t>96326GBN.R...{Z}</t>
  </si>
  <si>
    <t>96326HBN.R...{Z}</t>
  </si>
  <si>
    <t>96326JCN.R...{Z}</t>
  </si>
  <si>
    <t>96326JNN.R...{Z}</t>
  </si>
  <si>
    <t>96326JON.R...{Z}</t>
  </si>
  <si>
    <t>Ostali depoziti drugih finansijskih korporacija u KM</t>
  </si>
  <si>
    <t>96326PBN.R...{Z}</t>
  </si>
  <si>
    <t>96326FBN.R...{Z}</t>
  </si>
  <si>
    <t>96326EBN.R...{Z}</t>
  </si>
  <si>
    <t>96326DBN.R...{Z}</t>
  </si>
  <si>
    <t>Ostali depoziti centralne vlade u KM</t>
  </si>
  <si>
    <t>96326BBN.R...{Z}</t>
  </si>
  <si>
    <t>96326BDN.R...{Z}</t>
  </si>
  <si>
    <t>96326BFN.R...{Z}</t>
  </si>
  <si>
    <t>96326BHN.R...{Z}</t>
  </si>
  <si>
    <t>96326N.R...{Z}</t>
  </si>
  <si>
    <t>96326.GF.R...{Z}</t>
  </si>
  <si>
    <t>96326GBF.R...{Z}</t>
  </si>
  <si>
    <t>96326HBF.R...{Z}</t>
  </si>
  <si>
    <t>96326JCF.R...{Z}</t>
  </si>
  <si>
    <t>96326JNF.R...{Z}</t>
  </si>
  <si>
    <t>96326JOF.R...{Z}</t>
  </si>
  <si>
    <t>Ostali depoziti drugih finansijskih korporacija u stranoj valuti</t>
  </si>
  <si>
    <t>96326PBF.R...{Z}</t>
  </si>
  <si>
    <t>96326FBF.R...{Z}</t>
  </si>
  <si>
    <t>96326DBF.R...{Z}</t>
  </si>
  <si>
    <t>Ostali depoziti centralne vlade u stranoj valuti</t>
  </si>
  <si>
    <t>96326BBF.R...{Z}</t>
  </si>
  <si>
    <t>96326BDF.R...{Z}</t>
  </si>
  <si>
    <t>96326BFF.R...{Z}</t>
  </si>
  <si>
    <t>96326BHF.R...{Z}</t>
  </si>
  <si>
    <t>96326F.R...{Z}</t>
  </si>
  <si>
    <t>96326.J..R...{Z}</t>
  </si>
  <si>
    <t>VRIJEDNOSNI PAPIRI OSIM DIONICA, UKLJUČENI U UKUPNU NOVČANU MASU</t>
  </si>
  <si>
    <t>96326.JN.R...{Z}</t>
  </si>
  <si>
    <t>96326JAN.R...{Z}</t>
  </si>
  <si>
    <t>96326AAN.R...{Z}</t>
  </si>
  <si>
    <t>96326ABN.R...{Z}</t>
  </si>
  <si>
    <t>96326ACN.R...{Z}</t>
  </si>
  <si>
    <t>96326ADN.R...{Z}</t>
  </si>
  <si>
    <t>96326.JF.R...{Z}</t>
  </si>
  <si>
    <t>96326JAF.R...{Z}</t>
  </si>
  <si>
    <t>96326AAF.R...{Z}</t>
  </si>
  <si>
    <t>96326ABF.R...{Z}</t>
  </si>
  <si>
    <t>96326ACF.R...{Z}</t>
  </si>
  <si>
    <t>96326ADF.R...{Z}</t>
  </si>
  <si>
    <t>96326.N..R...{Z}</t>
  </si>
  <si>
    <t>VRIJEDNOSNI PAPIRI OSIM DIONICA, ISKLJUČENI IZ UKUPNE NOVČANE MASE</t>
  </si>
  <si>
    <t>96326.NN.R...{Z}</t>
  </si>
  <si>
    <t>96326GCN.R...{Z}</t>
  </si>
  <si>
    <t>96326HCN.R...{Z}</t>
  </si>
  <si>
    <t>96326JDN.R...{Z}</t>
  </si>
  <si>
    <t>96326DCN.R...{Z}</t>
  </si>
  <si>
    <t>96326SAN.R...{Z}</t>
  </si>
  <si>
    <t>96326SBN.R...{Z}</t>
  </si>
  <si>
    <t>96326SCN.R...{Z}</t>
  </si>
  <si>
    <t>96326SDN.R...{Z}</t>
  </si>
  <si>
    <t>96326CCN.R...{Z}</t>
  </si>
  <si>
    <t>96326.NF.R...{Z}</t>
  </si>
  <si>
    <t>96326GCF.R...{Z}</t>
  </si>
  <si>
    <t>96326HCF.R...{Z}</t>
  </si>
  <si>
    <t>96326JDF.R...{Z}</t>
  </si>
  <si>
    <t>96326DCF.R...{Z}</t>
  </si>
  <si>
    <t>96326SAF.R...{Z}</t>
  </si>
  <si>
    <t>96326SBF.R...{Z}</t>
  </si>
  <si>
    <t>96326SCF.R...{Z}</t>
  </si>
  <si>
    <t>96326SDF.R...{Z}</t>
  </si>
  <si>
    <t>96326CCF.R...{Z}</t>
  </si>
  <si>
    <t>96326.O..R...{Z}</t>
  </si>
  <si>
    <t>96326.ON.R...{Z}</t>
  </si>
  <si>
    <t>96326GDN.R...{Z}</t>
  </si>
  <si>
    <t>Centralna banka u KM</t>
  </si>
  <si>
    <t>96326GRN.R...{Z}</t>
  </si>
  <si>
    <t>Ugovori o reotkupu Centralne banke u KM</t>
  </si>
  <si>
    <t>96326GSN.R...{Z}</t>
  </si>
  <si>
    <t>Drugi krediti od Centralne banke u KM</t>
  </si>
  <si>
    <t>96326HDN.R...{Z}</t>
  </si>
  <si>
    <t>96326JEN.R...{Z}</t>
  </si>
  <si>
    <t>96326JRN.R...{Z}</t>
  </si>
  <si>
    <t>Ugovori o reotkupu drugih finansijskih korporacija u KM</t>
  </si>
  <si>
    <t>96326JSN.R...{Z}</t>
  </si>
  <si>
    <t>96326JTN.R...{Z}</t>
  </si>
  <si>
    <t xml:space="preserve">Ostali krediti od drugih finansijskih korporacija u KM        </t>
  </si>
  <si>
    <t>96326DDN.R...{Z}</t>
  </si>
  <si>
    <t>96326LAN.R...{Z}</t>
  </si>
  <si>
    <t>96326LBN.R...{Z}</t>
  </si>
  <si>
    <t>96326LCN.R...{Z}</t>
  </si>
  <si>
    <t>96326LDN.R...{Z}</t>
  </si>
  <si>
    <t>96326CDN.R...{Z}</t>
  </si>
  <si>
    <t>96326CSN.R...{Z}</t>
  </si>
  <si>
    <t>Ugovori o reotkupu nerezidenata u KM</t>
  </si>
  <si>
    <t>96326CVN.R...{Z}</t>
  </si>
  <si>
    <t>Ostali krediti od nerezidenata u KM</t>
  </si>
  <si>
    <t>96326.OF.R...{Z}</t>
  </si>
  <si>
    <t>96326GDF.R...{Z}</t>
  </si>
  <si>
    <t>96326GRF.R...{Z}</t>
  </si>
  <si>
    <t>Ugovori o reotkupu Centralne banke u stranoj valuti</t>
  </si>
  <si>
    <t>96326GSF.R...{Z}</t>
  </si>
  <si>
    <t>Drugi krediti od Centralne banke u stranoj valuti</t>
  </si>
  <si>
    <t>96326HDF.R...{Z}</t>
  </si>
  <si>
    <t>96326JEF.R...{Z}</t>
  </si>
  <si>
    <t>96326JRF.R...{Z}</t>
  </si>
  <si>
    <t>Ugovori o reotkupu drugih finansijskih korporacija u stranoj valuti</t>
  </si>
  <si>
    <t>96326JSF.R...{Z}</t>
  </si>
  <si>
    <t>96326JTF.R...{Z}</t>
  </si>
  <si>
    <t xml:space="preserve">Ostali krediti od drugih finansijskih korporacija u stranoj valuti        </t>
  </si>
  <si>
    <t>96326DDF.R...{Z}</t>
  </si>
  <si>
    <t>96326LAF.R...{Z}</t>
  </si>
  <si>
    <t>96326LBF.R...{Z}</t>
  </si>
  <si>
    <t>96326LCF.R...{Z}</t>
  </si>
  <si>
    <t>96326LDF.R...{Z}</t>
  </si>
  <si>
    <t>96326CDF.R...{Z}</t>
  </si>
  <si>
    <t>96326CSF.R...{Z}</t>
  </si>
  <si>
    <t>Ugovori o reotkupu nerezidenata u stranoj valuti</t>
  </si>
  <si>
    <t>96326CVF.R...{Z}</t>
  </si>
  <si>
    <t>Ostali krediti od nerezidenata u stranoj valuti</t>
  </si>
  <si>
    <t>96326R...R...{Z}</t>
  </si>
  <si>
    <t>96326R.N.R...{Z}</t>
  </si>
  <si>
    <t>96326RGN.R...{Z}</t>
  </si>
  <si>
    <t>Neto kapital domaćinstva u rezervama životnog osiguranja u KM</t>
  </si>
  <si>
    <t>96326RDN.R...{Z}</t>
  </si>
  <si>
    <t>Neto kapital domaćinstva u rezervama životnog osiguranja - rezidenti u KM</t>
  </si>
  <si>
    <t>96326CGN.R...{Z}</t>
  </si>
  <si>
    <t>Neto kapital domaćinstva u rezervama životnog osiguranja - nerezidenti u KM</t>
  </si>
  <si>
    <t>96326RHN.R...{Z}</t>
  </si>
  <si>
    <t>Neto kapital domaćinstva u penzionim fondovima u KM</t>
  </si>
  <si>
    <t>96326REN.R...{Z}</t>
  </si>
  <si>
    <t>Neto kapital domaćinstva u penzionim fondovima - rezidenti u KM</t>
  </si>
  <si>
    <t>96326CHN.R...{Z}</t>
  </si>
  <si>
    <t>Neto kapital domaćinstva u penzionim fondovima - nerezidenti u KM</t>
  </si>
  <si>
    <t>96326RIN.R...{Z}</t>
  </si>
  <si>
    <t>Pretplaćene premije i rezerve prema preostalim potraživanjima u KM</t>
  </si>
  <si>
    <t>96326GHN.R...{Z}</t>
  </si>
  <si>
    <t>Potraživanja Centralne banke u KM</t>
  </si>
  <si>
    <t>96326HHN.R...{Z}</t>
  </si>
  <si>
    <t xml:space="preserve">Potraživanja drugih depozitarnih korporacija u KM </t>
  </si>
  <si>
    <t>96326JIN.R...{Z}</t>
  </si>
  <si>
    <t xml:space="preserve">Potraživanja drugih finansijskih korporacija u KM </t>
  </si>
  <si>
    <t>96326DHN.R...{Z}</t>
  </si>
  <si>
    <t xml:space="preserve">Potraživanja centralne vlade u KM </t>
  </si>
  <si>
    <t>96326RAN.R...{Z}</t>
  </si>
  <si>
    <t xml:space="preserve">Potraživanja državne i lokalne vlade u KM </t>
  </si>
  <si>
    <t>96326RBN.R...{Z}</t>
  </si>
  <si>
    <t xml:space="preserve">Potraživanja javnih nefinansijskih korporacija u KM </t>
  </si>
  <si>
    <t>96326RCN.R...{Z}</t>
  </si>
  <si>
    <t xml:space="preserve">Potraživanja ostalih nefinansijskih korporacija u KM </t>
  </si>
  <si>
    <t>96326RFN.R...{Z}</t>
  </si>
  <si>
    <t xml:space="preserve">Potraživanja ostalih rezidentnih sektora u KM </t>
  </si>
  <si>
    <t>96326CIN.R...{Z}</t>
  </si>
  <si>
    <t>Potraživanja nerezidenata u KM</t>
  </si>
  <si>
    <t>96326R.F.R...{Z}</t>
  </si>
  <si>
    <t>96326RGF.R...{Z}</t>
  </si>
  <si>
    <t>Neto kapital domaćinstva u rezervama životnog osiguranja u stranoj valuti</t>
  </si>
  <si>
    <t>96326RDF.R...{Z}</t>
  </si>
  <si>
    <t>Neto kapital domaćinstva u rezervama životnog osiguranja - rezidenti u stranoj valuti</t>
  </si>
  <si>
    <t>96326CGF.R...{Z}</t>
  </si>
  <si>
    <t>Neto kapital domaćinstva u rezervama životnog osiguranja - nerezidenti u stranoj valuti</t>
  </si>
  <si>
    <t>96326RHF.R...{Z}</t>
  </si>
  <si>
    <t>Neto kapital domaćinstva u penzionim fondovima u stranoj valuti</t>
  </si>
  <si>
    <t>96326REF.R...{Z}</t>
  </si>
  <si>
    <t>Neto kapital domaćinstva u penzionim fondovima - rezidenti u stranoj valuti</t>
  </si>
  <si>
    <t>96326CHF.R...{Z}</t>
  </si>
  <si>
    <t>Neto kapital domaćinstva u penzionim fondovima - nerezidenti u stranoj valuti</t>
  </si>
  <si>
    <t>96326RIF.R...{Z}</t>
  </si>
  <si>
    <t>Pretplaćene premije i rezerve prema preostalim potraživanjima u stranoj valuti</t>
  </si>
  <si>
    <t>96326GHF.R...{Z}</t>
  </si>
  <si>
    <t>Potraživanja Centralne banke u stranoj valuti</t>
  </si>
  <si>
    <t>96326HHF.R...{Z}</t>
  </si>
  <si>
    <t xml:space="preserve">Potraživanja drugih depozitarnih korporacija u stranoj valuti </t>
  </si>
  <si>
    <t>96326JIF.R...{Z}</t>
  </si>
  <si>
    <t xml:space="preserve">Potraživanja drugih finansijskih korporacija u stranoj valuti </t>
  </si>
  <si>
    <t>96326DHF.R...{Z}</t>
  </si>
  <si>
    <t xml:space="preserve">Potraživanja centralne vlade u stranoj valuti </t>
  </si>
  <si>
    <t>96326RAF.R...{Z}</t>
  </si>
  <si>
    <t xml:space="preserve">Potraživanja državne i lokalne vlade u stranoj valuti </t>
  </si>
  <si>
    <t>96326RBF.R...{Z}</t>
  </si>
  <si>
    <t xml:space="preserve">Potraživanja javnih nefinansijskih korporacija u stranoj valuti </t>
  </si>
  <si>
    <t>96326RCF.R...{Z}</t>
  </si>
  <si>
    <t xml:space="preserve">Potraživanja ostalih nefinansijskih korporacija u stranoj valuti </t>
  </si>
  <si>
    <t>96326RFF.R...{Z}</t>
  </si>
  <si>
    <t xml:space="preserve">Potraživanja ostalih rezidentnih sektora u stranoj valuti </t>
  </si>
  <si>
    <t>96326CIF.R...{Z}</t>
  </si>
  <si>
    <t>Potraživanja nerezidenata u stranoj valuti</t>
  </si>
  <si>
    <t>96326.P..R...{Z}</t>
  </si>
  <si>
    <t xml:space="preserve">FINANSIJSKI DERIVATI </t>
  </si>
  <si>
    <t>96326.PN.R...{Z}</t>
  </si>
  <si>
    <t>96326GEN.R...{Z}</t>
  </si>
  <si>
    <t>96326HEN.R...{Z}</t>
  </si>
  <si>
    <t>96326JFN.R...{Z}</t>
  </si>
  <si>
    <t>96326DEN.R...{Z}</t>
  </si>
  <si>
    <t>96326MAN.R...{Z}</t>
  </si>
  <si>
    <t>96326MBN.R...{Z}</t>
  </si>
  <si>
    <t>96326MCN.R...{Z}</t>
  </si>
  <si>
    <t>96326MDN.R...{Z}</t>
  </si>
  <si>
    <t>96326CEN.R...{Z}</t>
  </si>
  <si>
    <t>96326.PF.R...{Z}</t>
  </si>
  <si>
    <t>96326GEF.R...{Z}</t>
  </si>
  <si>
    <t>96326HEF.R...{Z}</t>
  </si>
  <si>
    <t>96326JFF.R...{Z}</t>
  </si>
  <si>
    <t>96326DEF.R...{Z}</t>
  </si>
  <si>
    <t>96326MAF.R...{Z}</t>
  </si>
  <si>
    <t>96326MBF.R...{Z}</t>
  </si>
  <si>
    <t>96326MCF.R...{Z}</t>
  </si>
  <si>
    <t>96326MDF.R...{Z}</t>
  </si>
  <si>
    <t>96326CEF.R...{Z}</t>
  </si>
  <si>
    <t>96327....R...{Z}</t>
  </si>
  <si>
    <t>DRUGI RAČUNI DUGOVANJA</t>
  </si>
  <si>
    <t>96326.Q..R...{Z}</t>
  </si>
  <si>
    <t>96326.QN.R...{Z}</t>
  </si>
  <si>
    <t>96326GFN.R...{Z}</t>
  </si>
  <si>
    <t>96326HFN.R...{Z}</t>
  </si>
  <si>
    <t>96326JGN.R...{Z}</t>
  </si>
  <si>
    <t>96326DFN.R...{Z}</t>
  </si>
  <si>
    <t>96326NAN.R...{Z}</t>
  </si>
  <si>
    <t>96326NBN.R...{Z}</t>
  </si>
  <si>
    <t>96326NCN.R...{Z}</t>
  </si>
  <si>
    <t>96326NDN.R...{Z}</t>
  </si>
  <si>
    <t>96326CFN.R...{Z}</t>
  </si>
  <si>
    <t>96326.QF.R...{Z}</t>
  </si>
  <si>
    <t>96326GFF.R...{Z}</t>
  </si>
  <si>
    <t>96326HFF.R...{Z}</t>
  </si>
  <si>
    <t>96326JGF.R...{Z}</t>
  </si>
  <si>
    <t>96326DFF.R...{Z}</t>
  </si>
  <si>
    <t>96326NAF.R...{Z}</t>
  </si>
  <si>
    <t>96326NBF.R...{Z}</t>
  </si>
  <si>
    <t>96326NCF.R...{Z}</t>
  </si>
  <si>
    <t>96326NDF.R...{Z}</t>
  </si>
  <si>
    <t>96326CFF.R...{Z}</t>
  </si>
  <si>
    <t>96326.R..R...{Z}</t>
  </si>
  <si>
    <t>OSTALI RAČUNI DUGOVANJA</t>
  </si>
  <si>
    <t>96327P...R...{Z}</t>
  </si>
  <si>
    <t>Rezervisanja za gubitke</t>
  </si>
  <si>
    <t>96327PA..R...{Z}</t>
  </si>
  <si>
    <t>Rezervisanja za gubitke po osnovu kredita</t>
  </si>
  <si>
    <t>96327PB..R...{Z}</t>
  </si>
  <si>
    <t xml:space="preserve">Rezervisanja za druge gubitke                                        </t>
  </si>
  <si>
    <t>96327D...R...{Z}</t>
  </si>
  <si>
    <t>Akumulirana amortizacija</t>
  </si>
  <si>
    <t>96327I...R...{Z}</t>
  </si>
  <si>
    <t>Konsolidovano usklađivanje za sjedišta i filijale</t>
  </si>
  <si>
    <t>96327B...R...{Z}</t>
  </si>
  <si>
    <t>Ostali računi dugovanja ostalih rezidentnih sektora</t>
  </si>
  <si>
    <t>96327B.N.R...{Z}</t>
  </si>
  <si>
    <t>96327BAN.R...{Z}</t>
  </si>
  <si>
    <t>Dividende dugovanja - rezidenti u KM</t>
  </si>
  <si>
    <t>96327BBN.R...{Z}</t>
  </si>
  <si>
    <t>Računi poravnanja - rezidenti u KM</t>
  </si>
  <si>
    <t>96326GGN.R...{Z}</t>
  </si>
  <si>
    <t>96326HGN.R...{Z}</t>
  </si>
  <si>
    <t>96326JHN.R...{Z}</t>
  </si>
  <si>
    <t>96326DGN.R...{Z}</t>
  </si>
  <si>
    <t>96326OAN.R...{Z}</t>
  </si>
  <si>
    <t>96326OBN.R...{Z}</t>
  </si>
  <si>
    <t>96326OCN.R...{Z}</t>
  </si>
  <si>
    <t>96326ODN.R...{Z}</t>
  </si>
  <si>
    <t>96327BCN.R...{Z}</t>
  </si>
  <si>
    <t>Razne stavke pasive - rezidenti u KM</t>
  </si>
  <si>
    <t>96327B.F.R...{Z}</t>
  </si>
  <si>
    <t>96327BAF.R...{Z}</t>
  </si>
  <si>
    <t>Dividende dugovanja - razidenti u stranoj valuti</t>
  </si>
  <si>
    <t>96327BBF.R...{Z}</t>
  </si>
  <si>
    <t>Računi poravnanja - rezidenti u stranoj valuti</t>
  </si>
  <si>
    <t>96326GGF.R...{Z}</t>
  </si>
  <si>
    <t>96326HGF.R...{Z}</t>
  </si>
  <si>
    <t>96326JHF.R...{Z}</t>
  </si>
  <si>
    <t>96326DGF.R...{Z}</t>
  </si>
  <si>
    <t>96326OAF.R...{Z}</t>
  </si>
  <si>
    <t>96326OBF.R...{Z}</t>
  </si>
  <si>
    <t>96326OCF.R...{Z}</t>
  </si>
  <si>
    <t>96326ODF.R...{Z}</t>
  </si>
  <si>
    <t>96327BCF.R...{Z}</t>
  </si>
  <si>
    <t>Razne stavke pasive - rezidenti u stranoj valuti</t>
  </si>
  <si>
    <t>96326CJ..R...{Z}</t>
  </si>
  <si>
    <t xml:space="preserve">Ostali računi dugovanja nerezidenata </t>
  </si>
  <si>
    <t>96326CJN.R...{Z}</t>
  </si>
  <si>
    <t>96326CKN.R...{Z}</t>
  </si>
  <si>
    <t>Dividende dugovanja - nerezidenti u KM</t>
  </si>
  <si>
    <t>96326CLN.R...{Z}</t>
  </si>
  <si>
    <t>Računi poravnanja - nerezidenti u KM</t>
  </si>
  <si>
    <t>96326CMN.R...{Z}</t>
  </si>
  <si>
    <t>Razne stavke pasive - nerezidenti u KM</t>
  </si>
  <si>
    <t>96326CJF.R...{Z}</t>
  </si>
  <si>
    <t>96326CKF.R...{Z}</t>
  </si>
  <si>
    <t>Dividende dugovanja - nerezidenti u stranoj valuti</t>
  </si>
  <si>
    <t>96326CLF.R...{Z}</t>
  </si>
  <si>
    <t>Računi poravnanja - nerezidenti u stranoj valuti</t>
  </si>
  <si>
    <t>96326CMF.R...{Z}</t>
  </si>
  <si>
    <t>Razne stavke pasive - nerezidenti u stranoj valuti</t>
  </si>
  <si>
    <t>96327A...R...{Z}</t>
  </si>
  <si>
    <t>96327AA..R...{Z}</t>
  </si>
  <si>
    <t>Fondovi vlasničkih doprinosa</t>
  </si>
  <si>
    <t>96327AAN.R...{Z}</t>
  </si>
  <si>
    <t>Fondovi vlasničkih doprinosa u KM</t>
  </si>
  <si>
    <t>96327AAF.R...{Z}</t>
  </si>
  <si>
    <t>Fondovi vlasničkih doprinosa u stranoj valuti</t>
  </si>
  <si>
    <t>96327AB..R...{Z}</t>
  </si>
  <si>
    <t>Zadržani prihodi</t>
  </si>
  <si>
    <t>96327AC..R...{Z}</t>
  </si>
  <si>
    <t>Rezultat tekuće godine</t>
  </si>
  <si>
    <t>96327AD..R...{Z}</t>
  </si>
  <si>
    <t>Opšte i posebne rezerve</t>
  </si>
  <si>
    <t>96327RV..R...{Z}</t>
  </si>
  <si>
    <t>Prilagođavanje/ponovno utvrđivanje vrijednosti</t>
  </si>
  <si>
    <t>96320RL..R...{Z}</t>
  </si>
  <si>
    <t>UKUPNA PASIVA</t>
  </si>
  <si>
    <t>96320R.V.R...{Z}</t>
  </si>
  <si>
    <t>Vertikalna provjera</t>
  </si>
  <si>
    <t>MEMORANDUMSKE STAVKE</t>
  </si>
  <si>
    <t>96320EX..R...{Z}</t>
  </si>
  <si>
    <t>Devizni kurs na kraju perioda</t>
  </si>
  <si>
    <t>96323KA..R...{Z}</t>
  </si>
  <si>
    <t>PRISPJELA KAMATA NA KREDITE</t>
  </si>
  <si>
    <t>96323KB..R...{Z}</t>
  </si>
  <si>
    <t>ZAOSTALI  DUGOVI  PO KREDITIMA (GLAVNICA I KAMATA)</t>
  </si>
  <si>
    <t>96323KC..R...{Z}</t>
  </si>
  <si>
    <t>OČEKIVANI GUBICI NA KREDITE</t>
  </si>
  <si>
    <t>96323KCA.R...{Z}</t>
  </si>
  <si>
    <t xml:space="preserve">Druge depozitarne korporacije </t>
  </si>
  <si>
    <t>96323KR...{Z}</t>
  </si>
  <si>
    <t xml:space="preserve">Druge finansijske korporacije </t>
  </si>
  <si>
    <t>96323KCC.R...{Z}</t>
  </si>
  <si>
    <t>Centralna vlada</t>
  </si>
  <si>
    <t>96323KCD.R...{Z}</t>
  </si>
  <si>
    <t>Državna i lokalna vlada</t>
  </si>
  <si>
    <t>96323KCE.R...{Z}</t>
  </si>
  <si>
    <t>Javne nefinansijske korporacije</t>
  </si>
  <si>
    <t>96323KCF.R...{Z}</t>
  </si>
  <si>
    <t>Druge nefinansijske korporacije</t>
  </si>
  <si>
    <t>96323KCG.R...{Z}</t>
  </si>
  <si>
    <t>Drugi rezidentni sektori</t>
  </si>
  <si>
    <t>96323KCH.R...{Z}</t>
  </si>
  <si>
    <t>Nerezidenti</t>
  </si>
  <si>
    <t>96323KD..R...{Z}</t>
  </si>
  <si>
    <t>PRISPJELA KAMATA NA VRIJEDNOSNE PAPIRE OSIM DIONICA</t>
  </si>
  <si>
    <t>96323L...R...{Z}</t>
  </si>
  <si>
    <t>POTRAŽIVANJA OD DRUGIH DEPOZITARNIH KORPORACIJA U LIKVIDACIJI</t>
  </si>
  <si>
    <t>96323LA..R...{Z}</t>
  </si>
  <si>
    <t>96323LAN.R...{Z}</t>
  </si>
  <si>
    <t>Druge depozitarne korporacije u likvidaciji u KM</t>
  </si>
  <si>
    <t>96323LAF.R...{Z}</t>
  </si>
  <si>
    <t>Druge depozitarne korporacije u likvidaciji u stranoj valuti</t>
  </si>
  <si>
    <t>96323LB..R...{Z}</t>
  </si>
  <si>
    <t>96323LBN.R...{Z}</t>
  </si>
  <si>
    <t>96323LBF.R...{Z}</t>
  </si>
  <si>
    <t>96323LC..R...{Z}</t>
  </si>
  <si>
    <t>96323LCN.R...{Z}</t>
  </si>
  <si>
    <t>96323LCF.R...{Z}</t>
  </si>
  <si>
    <t>96323LD..R...{Z}</t>
  </si>
  <si>
    <t>96323LDN.R...{Z}</t>
  </si>
  <si>
    <t>96323LDF.R...{Z}</t>
  </si>
  <si>
    <t>96323LE..R...{Z}</t>
  </si>
  <si>
    <t>DIONICE I OSTALI KAPITAL</t>
  </si>
  <si>
    <t>96323LF..R...{Z}</t>
  </si>
  <si>
    <t>96323LFN.R...{Z}</t>
  </si>
  <si>
    <t>96323LFF.R...{Z}</t>
  </si>
  <si>
    <t>96323LG..R...{Z}</t>
  </si>
  <si>
    <t>96323LGN.R...{Z}</t>
  </si>
  <si>
    <t>96323LGF.R...{Z}</t>
  </si>
  <si>
    <t>96323M...R...{Z}</t>
  </si>
  <si>
    <t>POTRAŽIVANJA OD DRUGIH FINANSIJSKIH KORPORACIJA  U LIKVIDACIJI</t>
  </si>
  <si>
    <t>96323MA..R...{Z}</t>
  </si>
  <si>
    <t>96323MAN.R...{Z}</t>
  </si>
  <si>
    <t>Druge finansijske korporacije u likvidaciji u KM</t>
  </si>
  <si>
    <t>96323MAF.R...{Z}</t>
  </si>
  <si>
    <t>Druge finansijske korporacije u likvidaciji u stranoj valuti</t>
  </si>
  <si>
    <t>96323MB..R...{Z}</t>
  </si>
  <si>
    <t>96323MBN.R...{Z}</t>
  </si>
  <si>
    <t>96323MBF.R...{Z}</t>
  </si>
  <si>
    <t>96323MC..R...{Z}</t>
  </si>
  <si>
    <t>96323MCN.R...{Z}</t>
  </si>
  <si>
    <t>96323MCF.R...{Z}</t>
  </si>
  <si>
    <t>96323MD..R...{Z}</t>
  </si>
  <si>
    <t>96323MDN.R...{Z}</t>
  </si>
  <si>
    <t>96323MDF.R...{Z}</t>
  </si>
  <si>
    <t>96323ME..R...{Z}</t>
  </si>
  <si>
    <t>96323MF..R...{Z}</t>
  </si>
  <si>
    <t>96323MFN.R...{Z}</t>
  </si>
  <si>
    <t>96323MFF.R...{Z}</t>
  </si>
  <si>
    <t>96323MG..R...{Z}</t>
  </si>
  <si>
    <t>96323MGN.R...{Z}</t>
  </si>
  <si>
    <t>96323MGF.R...{Z}</t>
  </si>
  <si>
    <t>96327KA..R...{Z}</t>
  </si>
  <si>
    <t>PRISPJELA KAMATA NA ZAJMOVE</t>
  </si>
  <si>
    <t>96327KB..R...{Z}</t>
  </si>
  <si>
    <t>ZAOSTALI  DUGOVI PO OSNOVU ZAJMOVA (GLAVNICA I KAMATA)</t>
  </si>
  <si>
    <t>96327KC..R...{Z}</t>
  </si>
  <si>
    <t>96327AM..R...{Z}</t>
  </si>
  <si>
    <t>DIONICE I DRUGI KAPITAL: TRŽIŠNA VRIJEDNOST, PO SEKTORIMA</t>
  </si>
  <si>
    <t>96327AMA.R...{Z}</t>
  </si>
  <si>
    <t xml:space="preserve"> Druge depozitarne korporacije</t>
  </si>
  <si>
    <t>96327AMB.R...{Z}</t>
  </si>
  <si>
    <t>96327AMC.R...{Z}</t>
  </si>
  <si>
    <t xml:space="preserve">Centralna vlada </t>
  </si>
  <si>
    <t>96327AMD.R...{Z}</t>
  </si>
  <si>
    <t>96327AME.R...{Z}</t>
  </si>
  <si>
    <t xml:space="preserve"> Javne nefinansijske korporacije</t>
  </si>
  <si>
    <t>96327AMF.R...{Z}</t>
  </si>
  <si>
    <t xml:space="preserve"> Ostale nefinansijske korporacije</t>
  </si>
  <si>
    <t>96327AMG.R...{Z}</t>
  </si>
  <si>
    <t>Ostali rezidentni sektori</t>
  </si>
  <si>
    <t>96327AMH.R...{Z}</t>
  </si>
  <si>
    <t xml:space="preserve">Nerezidenti </t>
  </si>
  <si>
    <t>96327L...R...{Z}</t>
  </si>
  <si>
    <t>OBAVEZE PREMA DRUGIM DEPOZITARNIM KORPORACIJAMA U LIKVIDACIJI</t>
  </si>
  <si>
    <t>96327LA..R...{Z}</t>
  </si>
  <si>
    <t>PRENOSIVI DEPOZITI ISKLJUČENI IZ UKUPNE NOVČANE MASE</t>
  </si>
  <si>
    <t>96327LAN.R...{Z}</t>
  </si>
  <si>
    <t>96327LAF.R...{Z}</t>
  </si>
  <si>
    <t>96327LB..R...{Z}</t>
  </si>
  <si>
    <t>OSTALI DEPOZITI  ISKLJUČENI IZ UKUPNE NOVČANE MASE</t>
  </si>
  <si>
    <t>96327LBN.R...{Z}</t>
  </si>
  <si>
    <t>96327LBF.R...{Z}</t>
  </si>
  <si>
    <t>96327LC..R...{Z}</t>
  </si>
  <si>
    <t>96327LCN.R...{Z}</t>
  </si>
  <si>
    <t>96327LCF.R...{Z}</t>
  </si>
  <si>
    <t>96327LD..R...{Z}</t>
  </si>
  <si>
    <t>96327LDN.R...{Z}</t>
  </si>
  <si>
    <t>96327LDF.R...{Z}</t>
  </si>
  <si>
    <t>96327LE..R...{Z}</t>
  </si>
  <si>
    <t>96327LEN.R...{Z}</t>
  </si>
  <si>
    <t>96327LEF.R...{Z}</t>
  </si>
  <si>
    <t>96327LF..R...{Z}</t>
  </si>
  <si>
    <t>96327LFN.R...{Z}</t>
  </si>
  <si>
    <t>96327LFF.R...{Z}</t>
  </si>
  <si>
    <t>96327M...R...{Z}</t>
  </si>
  <si>
    <t>OBAVEZE PREMA DRUGIM FINANSIJSKIM KORPORACIJAMA U LIKVIDACIJI</t>
  </si>
  <si>
    <t>96327MA..R...{Z}</t>
  </si>
  <si>
    <t>96327MAN.R...{Z}</t>
  </si>
  <si>
    <t>96327MAF.R...{Z}</t>
  </si>
  <si>
    <t>96327MB..R...{Z}</t>
  </si>
  <si>
    <t>DRUGI DEPOZITI  ISKLJUČENI IZ UKUPNE NOVČANE MASE</t>
  </si>
  <si>
    <t>96327MBN.R...{Z}</t>
  </si>
  <si>
    <t>96327MBF.R...{Z}</t>
  </si>
  <si>
    <t>96327MC..R...{Z}</t>
  </si>
  <si>
    <t>96327MCN.R...{Z}</t>
  </si>
  <si>
    <t>96327MCF.R...{Z}</t>
  </si>
  <si>
    <t>96327MD..R...{Z}</t>
  </si>
  <si>
    <t>96327MDN.R...{Z}</t>
  </si>
  <si>
    <t>96327MDF.R...{Z}</t>
  </si>
  <si>
    <t>96327ME..R...{Z}</t>
  </si>
  <si>
    <t>96327MEN.R...{Z}</t>
  </si>
  <si>
    <t>96327MEF.R...{Z}</t>
  </si>
  <si>
    <t>96327MF..R...{Z}</t>
  </si>
  <si>
    <t>96327MFN.R...{Z}</t>
  </si>
  <si>
    <t>96327MFF.R...{Z}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</si>
</sst>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#,##0.000"/>
    <numFmt numFmtId="166" formatCode="#,##0.000_);\(#,##0.000\)"/>
  </numFmts>
  <fonts count="14" x14ac:knownFonts="1">
    <font>
      <sz val="10"/>
      <name val="Times New Roman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 applyProtection="1">
      <alignment horizontal="left"/>
    </xf>
    <xf numFmtId="0" fontId="5" fillId="0" borderId="0" xfId="0" quotePrefix="1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/>
    <xf numFmtId="0" fontId="7" fillId="0" borderId="1" xfId="0" applyFont="1" applyFill="1" applyBorder="1"/>
    <xf numFmtId="0" fontId="6" fillId="0" borderId="1" xfId="0" applyFont="1" applyFill="1" applyBorder="1" applyAlignment="1" applyProtection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2" fillId="0" borderId="2" xfId="0" applyFont="1" applyFill="1" applyBorder="1"/>
    <xf numFmtId="0" fontId="9" fillId="0" borderId="2" xfId="0" applyFont="1" applyFill="1" applyBorder="1" applyAlignment="1" applyProtection="1">
      <alignment horizontal="fill"/>
    </xf>
    <xf numFmtId="0" fontId="2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0" fillId="0" borderId="3" xfId="0" applyFill="1" applyBorder="1"/>
    <xf numFmtId="0" fontId="8" fillId="0" borderId="3" xfId="0" applyFont="1" applyFill="1" applyBorder="1"/>
    <xf numFmtId="0" fontId="10" fillId="0" borderId="3" xfId="0" applyFont="1" applyFill="1" applyBorder="1"/>
    <xf numFmtId="0" fontId="10" fillId="0" borderId="4" xfId="0" applyFont="1" applyFill="1" applyBorder="1" applyAlignment="1" applyProtection="1"/>
    <xf numFmtId="165" fontId="10" fillId="0" borderId="3" xfId="0" applyNumberFormat="1" applyFont="1" applyBorder="1"/>
    <xf numFmtId="0" fontId="10" fillId="0" borderId="0" xfId="0" applyFont="1"/>
    <xf numFmtId="0" fontId="11" fillId="0" borderId="3" xfId="0" applyFont="1" applyFill="1" applyBorder="1"/>
    <xf numFmtId="0" fontId="11" fillId="0" borderId="3" xfId="0" applyFont="1" applyFill="1" applyBorder="1" applyAlignment="1" applyProtection="1">
      <alignment horizontal="left" indent="1"/>
    </xf>
    <xf numFmtId="165" fontId="11" fillId="0" borderId="3" xfId="0" applyNumberFormat="1" applyFont="1" applyBorder="1"/>
    <xf numFmtId="0" fontId="11" fillId="0" borderId="0" xfId="0" applyFont="1"/>
    <xf numFmtId="0" fontId="2" fillId="0" borderId="3" xfId="0" applyFont="1" applyFill="1" applyBorder="1" applyAlignment="1" applyProtection="1">
      <alignment horizontal="left" indent="2"/>
    </xf>
    <xf numFmtId="165" fontId="2" fillId="0" borderId="3" xfId="0" applyNumberFormat="1" applyFont="1" applyBorder="1"/>
    <xf numFmtId="0" fontId="12" fillId="0" borderId="3" xfId="0" applyFont="1" applyFill="1" applyBorder="1"/>
    <xf numFmtId="0" fontId="12" fillId="0" borderId="3" xfId="0" applyFont="1" applyFill="1" applyBorder="1" applyAlignment="1" applyProtection="1">
      <alignment horizontal="left" indent="2"/>
    </xf>
    <xf numFmtId="165" fontId="12" fillId="0" borderId="3" xfId="0" applyNumberFormat="1" applyFont="1" applyBorder="1"/>
    <xf numFmtId="0" fontId="12" fillId="0" borderId="0" xfId="0" applyFont="1"/>
    <xf numFmtId="0" fontId="2" fillId="0" borderId="3" xfId="0" applyFont="1" applyFill="1" applyBorder="1" applyAlignment="1" applyProtection="1">
      <alignment horizontal="left" indent="3"/>
    </xf>
    <xf numFmtId="0" fontId="2" fillId="0" borderId="3" xfId="0" applyFont="1" applyFill="1" applyBorder="1" applyAlignment="1" applyProtection="1">
      <alignment horizontal="left" indent="4"/>
    </xf>
    <xf numFmtId="0" fontId="2" fillId="0" borderId="3" xfId="0" applyFont="1" applyFill="1" applyBorder="1" applyAlignment="1">
      <alignment horizontal="left" indent="4"/>
    </xf>
    <xf numFmtId="0" fontId="2" fillId="0" borderId="3" xfId="0" quotePrefix="1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left"/>
    </xf>
    <xf numFmtId="0" fontId="12" fillId="0" borderId="3" xfId="0" applyFont="1" applyFill="1" applyBorder="1" applyAlignment="1" applyProtection="1">
      <alignment horizontal="left" indent="1"/>
    </xf>
    <xf numFmtId="0" fontId="2" fillId="0" borderId="3" xfId="0" applyFont="1" applyFill="1" applyBorder="1" applyAlignment="1">
      <alignment horizontal="left" indent="3"/>
    </xf>
    <xf numFmtId="0" fontId="2" fillId="0" borderId="0" xfId="0" applyFont="1" applyBorder="1"/>
    <xf numFmtId="166" fontId="12" fillId="0" borderId="3" xfId="0" applyNumberFormat="1" applyFont="1" applyFill="1" applyBorder="1" applyAlignment="1" applyProtection="1">
      <alignment horizontal="left" indent="2"/>
    </xf>
    <xf numFmtId="0" fontId="11" fillId="0" borderId="3" xfId="0" applyFont="1" applyFill="1" applyBorder="1" applyAlignment="1">
      <alignment horizontal="left" indent="1"/>
    </xf>
    <xf numFmtId="0" fontId="12" fillId="0" borderId="3" xfId="0" applyFont="1" applyFill="1" applyBorder="1" applyAlignment="1">
      <alignment horizontal="left" indent="2"/>
    </xf>
    <xf numFmtId="0" fontId="12" fillId="0" borderId="3" xfId="0" applyFont="1" applyFill="1" applyBorder="1" applyAlignment="1">
      <alignment horizontal="left" indent="3"/>
    </xf>
    <xf numFmtId="0" fontId="12" fillId="0" borderId="3" xfId="0" applyFont="1" applyFill="1" applyBorder="1" applyAlignment="1">
      <alignment horizontal="left" indent="4"/>
    </xf>
    <xf numFmtId="0" fontId="2" fillId="0" borderId="3" xfId="0" applyFont="1" applyFill="1" applyBorder="1" applyAlignment="1" applyProtection="1">
      <alignment horizontal="left" indent="5"/>
    </xf>
    <xf numFmtId="0" fontId="2" fillId="0" borderId="3" xfId="0" applyFont="1" applyFill="1" applyBorder="1" applyAlignment="1" applyProtection="1">
      <alignment horizontal="left" indent="1"/>
    </xf>
    <xf numFmtId="0" fontId="9" fillId="0" borderId="3" xfId="0" applyFont="1" applyFill="1" applyBorder="1" applyAlignment="1" applyProtection="1">
      <alignment horizontal="left"/>
    </xf>
    <xf numFmtId="0" fontId="9" fillId="0" borderId="3" xfId="0" applyFont="1" applyFill="1" applyBorder="1" applyAlignment="1"/>
    <xf numFmtId="0" fontId="2" fillId="0" borderId="3" xfId="0" applyFont="1" applyFill="1" applyBorder="1" applyAlignment="1" applyProtection="1">
      <alignment horizontal="fill"/>
    </xf>
    <xf numFmtId="0" fontId="10" fillId="0" borderId="3" xfId="0" applyFont="1" applyFill="1" applyBorder="1" applyAlignment="1" applyProtection="1">
      <alignment horizontal="left" wrapText="1"/>
    </xf>
    <xf numFmtId="0" fontId="12" fillId="0" borderId="3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3"/>
    </xf>
    <xf numFmtId="0" fontId="12" fillId="0" borderId="3" xfId="0" applyFont="1" applyFill="1" applyBorder="1" applyAlignment="1">
      <alignment horizontal="left" wrapText="1" indent="2"/>
    </xf>
    <xf numFmtId="0" fontId="2" fillId="0" borderId="3" xfId="0" applyFont="1" applyFill="1" applyBorder="1" applyAlignment="1">
      <alignment horizontal="left" indent="2"/>
    </xf>
    <xf numFmtId="0" fontId="2" fillId="0" borderId="3" xfId="0" applyFont="1" applyFill="1" applyBorder="1" applyAlignment="1">
      <alignment horizontal="left" indent="1"/>
    </xf>
    <xf numFmtId="0" fontId="2" fillId="0" borderId="3" xfId="0" applyFont="1" applyFill="1" applyBorder="1" applyAlignment="1" applyProtection="1">
      <alignment horizontal="left"/>
    </xf>
    <xf numFmtId="0" fontId="13" fillId="0" borderId="3" xfId="0" applyFont="1" applyFill="1" applyBorder="1"/>
    <xf numFmtId="0" fontId="13" fillId="0" borderId="3" xfId="0" applyFont="1" applyFill="1" applyBorder="1" applyAlignment="1" applyProtection="1">
      <alignment horizontal="left"/>
    </xf>
    <xf numFmtId="165" fontId="13" fillId="0" borderId="3" xfId="0" applyNumberFormat="1" applyFont="1" applyBorder="1"/>
    <xf numFmtId="0" fontId="13" fillId="0" borderId="0" xfId="0" applyFont="1"/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 wrapText="1" indent="1"/>
    </xf>
    <xf numFmtId="0" fontId="11" fillId="0" borderId="5" xfId="0" applyFont="1" applyFill="1" applyBorder="1"/>
    <xf numFmtId="0" fontId="2" fillId="0" borderId="6" xfId="0" applyFont="1" applyFill="1" applyBorder="1"/>
    <xf numFmtId="165" fontId="2" fillId="0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57"/>
  <sheetViews>
    <sheetView tabSelected="1" view="pageBreakPreview" zoomScaleNormal="100" workbookViewId="0">
      <selection activeCell="B159" sqref="B159"/>
    </sheetView>
  </sheetViews>
  <sheetFormatPr defaultColWidth="12.83203125" defaultRowHeight="12.75" x14ac:dyDescent="0.2"/>
  <cols>
    <col min="1" max="1" width="19" style="2" customWidth="1"/>
    <col min="2" max="2" width="88.33203125" style="2" customWidth="1"/>
    <col min="3" max="3" width="19.6640625" style="3" customWidth="1"/>
    <col min="4" max="113" width="14.83203125" style="4" customWidth="1"/>
    <col min="114" max="16384" width="12.83203125" style="4"/>
  </cols>
  <sheetData>
    <row r="2" spans="1:3" ht="15" x14ac:dyDescent="0.25">
      <c r="A2" s="1" t="s">
        <v>0</v>
      </c>
    </row>
    <row r="3" spans="1:3" ht="15" x14ac:dyDescent="0.25">
      <c r="A3" s="1" t="s">
        <v>1</v>
      </c>
    </row>
    <row r="6" spans="1:3" s="7" customFormat="1" ht="15.75" x14ac:dyDescent="0.25">
      <c r="A6" s="5" t="s">
        <v>2</v>
      </c>
      <c r="B6" s="6"/>
      <c r="C6" s="6"/>
    </row>
    <row r="7" spans="1:3" s="11" customFormat="1" ht="15" x14ac:dyDescent="0.25">
      <c r="A7" s="8"/>
      <c r="B7" s="9"/>
      <c r="C7" s="10" t="s">
        <v>3</v>
      </c>
    </row>
    <row r="8" spans="1:3" s="15" customFormat="1" ht="15" x14ac:dyDescent="0.25">
      <c r="A8" s="12" t="s">
        <v>4</v>
      </c>
      <c r="B8" s="13" t="s">
        <v>5</v>
      </c>
      <c r="C8" s="14" t="s">
        <v>6</v>
      </c>
    </row>
    <row r="9" spans="1:3" x14ac:dyDescent="0.2">
      <c r="A9" s="16"/>
      <c r="B9" s="17"/>
      <c r="C9" s="16"/>
    </row>
    <row r="10" spans="1:3" x14ac:dyDescent="0.2">
      <c r="A10" s="18"/>
      <c r="B10" s="19" t="s">
        <v>7</v>
      </c>
      <c r="C10" s="18"/>
    </row>
    <row r="11" spans="1:3" x14ac:dyDescent="0.2">
      <c r="A11" s="18"/>
      <c r="B11" s="20"/>
      <c r="C11" s="18"/>
    </row>
    <row r="12" spans="1:3" ht="14.25" x14ac:dyDescent="0.2">
      <c r="A12" s="18"/>
      <c r="B12" s="21" t="s">
        <v>8</v>
      </c>
      <c r="C12" s="18"/>
    </row>
    <row r="13" spans="1:3" x14ac:dyDescent="0.2">
      <c r="A13" s="18"/>
      <c r="B13" s="20"/>
      <c r="C13" s="18"/>
    </row>
    <row r="14" spans="1:3" s="25" customFormat="1" x14ac:dyDescent="0.2">
      <c r="A14" s="22" t="s">
        <v>9</v>
      </c>
      <c r="B14" s="23" t="s">
        <v>10</v>
      </c>
      <c r="C14" s="24">
        <f>+C15+C18+C33</f>
        <v>0</v>
      </c>
    </row>
    <row r="15" spans="1:3" s="29" customFormat="1" x14ac:dyDescent="0.2">
      <c r="A15" s="26" t="s">
        <v>11</v>
      </c>
      <c r="B15" s="27" t="s">
        <v>12</v>
      </c>
      <c r="C15" s="28">
        <f>+C16+C17</f>
        <v>0</v>
      </c>
    </row>
    <row r="16" spans="1:3" x14ac:dyDescent="0.2">
      <c r="A16" s="18" t="s">
        <v>13</v>
      </c>
      <c r="B16" s="30" t="s">
        <v>14</v>
      </c>
      <c r="C16" s="31"/>
    </row>
    <row r="17" spans="1:3" x14ac:dyDescent="0.2">
      <c r="A17" s="18" t="s">
        <v>15</v>
      </c>
      <c r="B17" s="30" t="s">
        <v>16</v>
      </c>
      <c r="C17" s="31"/>
    </row>
    <row r="18" spans="1:3" s="29" customFormat="1" x14ac:dyDescent="0.2">
      <c r="A18" s="26" t="s">
        <v>17</v>
      </c>
      <c r="B18" s="27" t="s">
        <v>18</v>
      </c>
      <c r="C18" s="28">
        <f>+C19+C26</f>
        <v>0</v>
      </c>
    </row>
    <row r="19" spans="1:3" s="35" customFormat="1" x14ac:dyDescent="0.2">
      <c r="A19" s="32" t="s">
        <v>19</v>
      </c>
      <c r="B19" s="33" t="s">
        <v>20</v>
      </c>
      <c r="C19" s="34">
        <f>+C20+C23+C24+C25</f>
        <v>0</v>
      </c>
    </row>
    <row r="20" spans="1:3" x14ac:dyDescent="0.2">
      <c r="A20" s="18" t="s">
        <v>21</v>
      </c>
      <c r="B20" s="36" t="s">
        <v>22</v>
      </c>
      <c r="C20" s="31">
        <f>+C21+C22</f>
        <v>0</v>
      </c>
    </row>
    <row r="21" spans="1:3" x14ac:dyDescent="0.2">
      <c r="A21" s="18" t="s">
        <v>23</v>
      </c>
      <c r="B21" s="37" t="s">
        <v>24</v>
      </c>
      <c r="C21" s="31"/>
    </row>
    <row r="22" spans="1:3" x14ac:dyDescent="0.2">
      <c r="A22" s="18" t="s">
        <v>25</v>
      </c>
      <c r="B22" s="38" t="s">
        <v>26</v>
      </c>
      <c r="C22" s="31"/>
    </row>
    <row r="23" spans="1:3" x14ac:dyDescent="0.2">
      <c r="A23" s="18" t="s">
        <v>27</v>
      </c>
      <c r="B23" s="36" t="s">
        <v>28</v>
      </c>
      <c r="C23" s="31"/>
    </row>
    <row r="24" spans="1:3" x14ac:dyDescent="0.2">
      <c r="A24" s="18" t="s">
        <v>29</v>
      </c>
      <c r="B24" s="36" t="s">
        <v>30</v>
      </c>
      <c r="C24" s="31"/>
    </row>
    <row r="25" spans="1:3" x14ac:dyDescent="0.2">
      <c r="A25" s="18" t="s">
        <v>31</v>
      </c>
      <c r="B25" s="36" t="s">
        <v>32</v>
      </c>
      <c r="C25" s="31"/>
    </row>
    <row r="26" spans="1:3" s="35" customFormat="1" x14ac:dyDescent="0.2">
      <c r="A26" s="32" t="s">
        <v>33</v>
      </c>
      <c r="B26" s="33" t="s">
        <v>34</v>
      </c>
      <c r="C26" s="34">
        <f>+C27+C30+C31+C32</f>
        <v>0</v>
      </c>
    </row>
    <row r="27" spans="1:3" x14ac:dyDescent="0.2">
      <c r="A27" s="18" t="s">
        <v>35</v>
      </c>
      <c r="B27" s="36" t="s">
        <v>22</v>
      </c>
      <c r="C27" s="31">
        <f>+C28+C29</f>
        <v>0</v>
      </c>
    </row>
    <row r="28" spans="1:3" x14ac:dyDescent="0.2">
      <c r="A28" s="18" t="s">
        <v>36</v>
      </c>
      <c r="B28" s="37" t="s">
        <v>37</v>
      </c>
      <c r="C28" s="31"/>
    </row>
    <row r="29" spans="1:3" x14ac:dyDescent="0.2">
      <c r="A29" s="18" t="s">
        <v>38</v>
      </c>
      <c r="B29" s="38" t="s">
        <v>39</v>
      </c>
      <c r="C29" s="31"/>
    </row>
    <row r="30" spans="1:3" x14ac:dyDescent="0.2">
      <c r="A30" s="18" t="s">
        <v>40</v>
      </c>
      <c r="B30" s="36" t="s">
        <v>41</v>
      </c>
      <c r="C30" s="31"/>
    </row>
    <row r="31" spans="1:3" x14ac:dyDescent="0.2">
      <c r="A31" s="18" t="s">
        <v>42</v>
      </c>
      <c r="B31" s="36" t="s">
        <v>43</v>
      </c>
      <c r="C31" s="31"/>
    </row>
    <row r="32" spans="1:3" x14ac:dyDescent="0.2">
      <c r="A32" s="18" t="s">
        <v>44</v>
      </c>
      <c r="B32" s="36" t="s">
        <v>45</v>
      </c>
      <c r="C32" s="31"/>
    </row>
    <row r="33" spans="1:3" s="29" customFormat="1" x14ac:dyDescent="0.2">
      <c r="A33" s="26" t="s">
        <v>46</v>
      </c>
      <c r="B33" s="27" t="s">
        <v>47</v>
      </c>
      <c r="C33" s="28">
        <f>+C34+C41</f>
        <v>0</v>
      </c>
    </row>
    <row r="34" spans="1:3" s="35" customFormat="1" x14ac:dyDescent="0.2">
      <c r="A34" s="32" t="s">
        <v>48</v>
      </c>
      <c r="B34" s="33" t="s">
        <v>20</v>
      </c>
      <c r="C34" s="34">
        <f>C35+C38+C39+C40</f>
        <v>0</v>
      </c>
    </row>
    <row r="35" spans="1:3" x14ac:dyDescent="0.2">
      <c r="A35" s="18" t="s">
        <v>49</v>
      </c>
      <c r="B35" s="36" t="s">
        <v>22</v>
      </c>
      <c r="C35" s="31">
        <f>+C36+C37</f>
        <v>0</v>
      </c>
    </row>
    <row r="36" spans="1:3" x14ac:dyDescent="0.2">
      <c r="A36" s="18" t="s">
        <v>50</v>
      </c>
      <c r="B36" s="37" t="s">
        <v>24</v>
      </c>
      <c r="C36" s="31"/>
    </row>
    <row r="37" spans="1:3" x14ac:dyDescent="0.2">
      <c r="A37" s="18" t="s">
        <v>51</v>
      </c>
      <c r="B37" s="38" t="s">
        <v>52</v>
      </c>
      <c r="C37" s="31"/>
    </row>
    <row r="38" spans="1:3" x14ac:dyDescent="0.2">
      <c r="A38" s="18" t="s">
        <v>53</v>
      </c>
      <c r="B38" s="36" t="s">
        <v>28</v>
      </c>
      <c r="C38" s="31"/>
    </row>
    <row r="39" spans="1:3" x14ac:dyDescent="0.2">
      <c r="A39" s="18" t="s">
        <v>54</v>
      </c>
      <c r="B39" s="36" t="s">
        <v>30</v>
      </c>
      <c r="C39" s="31"/>
    </row>
    <row r="40" spans="1:3" x14ac:dyDescent="0.2">
      <c r="A40" s="18" t="s">
        <v>55</v>
      </c>
      <c r="B40" s="36" t="s">
        <v>32</v>
      </c>
      <c r="C40" s="31"/>
    </row>
    <row r="41" spans="1:3" s="35" customFormat="1" x14ac:dyDescent="0.2">
      <c r="A41" s="32" t="s">
        <v>56</v>
      </c>
      <c r="B41" s="33" t="s">
        <v>34</v>
      </c>
      <c r="C41" s="34">
        <f>C42+C45+C46+C47</f>
        <v>0</v>
      </c>
    </row>
    <row r="42" spans="1:3" x14ac:dyDescent="0.2">
      <c r="A42" s="18" t="s">
        <v>57</v>
      </c>
      <c r="B42" s="36" t="s">
        <v>58</v>
      </c>
      <c r="C42" s="31">
        <f>+C43+C44</f>
        <v>0</v>
      </c>
    </row>
    <row r="43" spans="1:3" x14ac:dyDescent="0.2">
      <c r="A43" s="18" t="s">
        <v>59</v>
      </c>
      <c r="B43" s="37" t="s">
        <v>37</v>
      </c>
      <c r="C43" s="31"/>
    </row>
    <row r="44" spans="1:3" x14ac:dyDescent="0.2">
      <c r="A44" s="18" t="s">
        <v>60</v>
      </c>
      <c r="B44" s="38" t="s">
        <v>61</v>
      </c>
      <c r="C44" s="31"/>
    </row>
    <row r="45" spans="1:3" x14ac:dyDescent="0.2">
      <c r="A45" s="18" t="s">
        <v>62</v>
      </c>
      <c r="B45" s="36" t="s">
        <v>41</v>
      </c>
      <c r="C45" s="31"/>
    </row>
    <row r="46" spans="1:3" x14ac:dyDescent="0.2">
      <c r="A46" s="18" t="s">
        <v>63</v>
      </c>
      <c r="B46" s="36" t="s">
        <v>43</v>
      </c>
      <c r="C46" s="31"/>
    </row>
    <row r="47" spans="1:3" x14ac:dyDescent="0.2">
      <c r="A47" s="18" t="s">
        <v>64</v>
      </c>
      <c r="B47" s="36" t="s">
        <v>45</v>
      </c>
      <c r="C47" s="31"/>
    </row>
    <row r="48" spans="1:3" x14ac:dyDescent="0.2">
      <c r="A48" s="18"/>
      <c r="B48" s="39"/>
      <c r="C48" s="31"/>
    </row>
    <row r="49" spans="1:3" s="25" customFormat="1" x14ac:dyDescent="0.2">
      <c r="A49" s="22" t="s">
        <v>65</v>
      </c>
      <c r="B49" s="40" t="s">
        <v>66</v>
      </c>
      <c r="C49" s="24">
        <f>+C50+C64</f>
        <v>0</v>
      </c>
    </row>
    <row r="50" spans="1:3" s="35" customFormat="1" x14ac:dyDescent="0.2">
      <c r="A50" s="32" t="s">
        <v>67</v>
      </c>
      <c r="B50" s="41" t="s">
        <v>20</v>
      </c>
      <c r="C50" s="34">
        <f>C51+C54+C55+C58+C59+C60+C61+C62+C63</f>
        <v>0</v>
      </c>
    </row>
    <row r="51" spans="1:3" x14ac:dyDescent="0.2">
      <c r="A51" s="18" t="s">
        <v>68</v>
      </c>
      <c r="B51" s="30" t="s">
        <v>22</v>
      </c>
      <c r="C51" s="31">
        <f>+C52+C53</f>
        <v>0</v>
      </c>
    </row>
    <row r="52" spans="1:3" x14ac:dyDescent="0.2">
      <c r="A52" s="18" t="s">
        <v>69</v>
      </c>
      <c r="B52" s="36" t="s">
        <v>24</v>
      </c>
      <c r="C52" s="31"/>
    </row>
    <row r="53" spans="1:3" x14ac:dyDescent="0.2">
      <c r="A53" s="18" t="s">
        <v>70</v>
      </c>
      <c r="B53" s="42" t="s">
        <v>71</v>
      </c>
      <c r="C53" s="31"/>
    </row>
    <row r="54" spans="1:3" x14ac:dyDescent="0.2">
      <c r="A54" s="18" t="s">
        <v>72</v>
      </c>
      <c r="B54" s="30" t="s">
        <v>28</v>
      </c>
      <c r="C54" s="31"/>
    </row>
    <row r="55" spans="1:3" x14ac:dyDescent="0.2">
      <c r="A55" s="18" t="s">
        <v>73</v>
      </c>
      <c r="B55" s="30" t="s">
        <v>30</v>
      </c>
      <c r="C55" s="31">
        <f>+C56+C57</f>
        <v>0</v>
      </c>
    </row>
    <row r="56" spans="1:3" x14ac:dyDescent="0.2">
      <c r="A56" s="18" t="s">
        <v>74</v>
      </c>
      <c r="B56" s="36" t="s">
        <v>75</v>
      </c>
      <c r="C56" s="31"/>
    </row>
    <row r="57" spans="1:3" x14ac:dyDescent="0.2">
      <c r="A57" s="18" t="s">
        <v>76</v>
      </c>
      <c r="B57" s="36" t="s">
        <v>77</v>
      </c>
      <c r="C57" s="31"/>
    </row>
    <row r="58" spans="1:3" x14ac:dyDescent="0.2">
      <c r="A58" s="18" t="s">
        <v>78</v>
      </c>
      <c r="B58" s="30" t="s">
        <v>79</v>
      </c>
      <c r="C58" s="31"/>
    </row>
    <row r="59" spans="1:3" x14ac:dyDescent="0.2">
      <c r="A59" s="18" t="s">
        <v>80</v>
      </c>
      <c r="B59" s="30" t="s">
        <v>81</v>
      </c>
      <c r="C59" s="31"/>
    </row>
    <row r="60" spans="1:3" x14ac:dyDescent="0.2">
      <c r="A60" s="18" t="s">
        <v>82</v>
      </c>
      <c r="B60" s="30" t="s">
        <v>83</v>
      </c>
      <c r="C60" s="31"/>
    </row>
    <row r="61" spans="1:3" x14ac:dyDescent="0.2">
      <c r="A61" s="18" t="s">
        <v>84</v>
      </c>
      <c r="B61" s="30" t="s">
        <v>85</v>
      </c>
      <c r="C61" s="31"/>
    </row>
    <row r="62" spans="1:3" x14ac:dyDescent="0.2">
      <c r="A62" s="18" t="s">
        <v>86</v>
      </c>
      <c r="B62" s="30" t="s">
        <v>87</v>
      </c>
      <c r="C62" s="31"/>
    </row>
    <row r="63" spans="1:3" x14ac:dyDescent="0.2">
      <c r="A63" s="18" t="s">
        <v>88</v>
      </c>
      <c r="B63" s="30" t="s">
        <v>89</v>
      </c>
      <c r="C63" s="31"/>
    </row>
    <row r="64" spans="1:3" s="35" customFormat="1" x14ac:dyDescent="0.2">
      <c r="A64" s="32" t="s">
        <v>90</v>
      </c>
      <c r="B64" s="41" t="s">
        <v>34</v>
      </c>
      <c r="C64" s="34">
        <f>C65+C68+C69+C72+C73+C74+C75+C76+C77</f>
        <v>0</v>
      </c>
    </row>
    <row r="65" spans="1:3" x14ac:dyDescent="0.2">
      <c r="A65" s="18" t="s">
        <v>91</v>
      </c>
      <c r="B65" s="36" t="s">
        <v>92</v>
      </c>
      <c r="C65" s="31">
        <f>+C66+C67</f>
        <v>0</v>
      </c>
    </row>
    <row r="66" spans="1:3" x14ac:dyDescent="0.2">
      <c r="A66" s="18" t="s">
        <v>93</v>
      </c>
      <c r="B66" s="37" t="s">
        <v>37</v>
      </c>
      <c r="C66" s="31"/>
    </row>
    <row r="67" spans="1:3" x14ac:dyDescent="0.2">
      <c r="A67" s="18" t="s">
        <v>94</v>
      </c>
      <c r="B67" s="38" t="s">
        <v>95</v>
      </c>
      <c r="C67" s="31"/>
    </row>
    <row r="68" spans="1:3" x14ac:dyDescent="0.2">
      <c r="A68" s="18" t="s">
        <v>96</v>
      </c>
      <c r="B68" s="30" t="s">
        <v>41</v>
      </c>
      <c r="C68" s="31"/>
    </row>
    <row r="69" spans="1:3" x14ac:dyDescent="0.2">
      <c r="A69" s="18" t="s">
        <v>97</v>
      </c>
      <c r="B69" s="30" t="s">
        <v>43</v>
      </c>
      <c r="C69" s="31">
        <f>+C70+C71</f>
        <v>0</v>
      </c>
    </row>
    <row r="70" spans="1:3" x14ac:dyDescent="0.2">
      <c r="A70" s="18" t="s">
        <v>98</v>
      </c>
      <c r="B70" s="36" t="s">
        <v>99</v>
      </c>
      <c r="C70" s="31"/>
    </row>
    <row r="71" spans="1:3" x14ac:dyDescent="0.2">
      <c r="A71" s="18" t="s">
        <v>100</v>
      </c>
      <c r="B71" s="36" t="s">
        <v>101</v>
      </c>
      <c r="C71" s="31"/>
    </row>
    <row r="72" spans="1:3" x14ac:dyDescent="0.2">
      <c r="A72" s="18" t="s">
        <v>102</v>
      </c>
      <c r="B72" s="30" t="s">
        <v>103</v>
      </c>
      <c r="C72" s="31"/>
    </row>
    <row r="73" spans="1:3" x14ac:dyDescent="0.2">
      <c r="A73" s="18" t="s">
        <v>104</v>
      </c>
      <c r="B73" s="30" t="s">
        <v>105</v>
      </c>
      <c r="C73" s="31"/>
    </row>
    <row r="74" spans="1:3" x14ac:dyDescent="0.2">
      <c r="A74" s="18" t="s">
        <v>106</v>
      </c>
      <c r="B74" s="30" t="s">
        <v>107</v>
      </c>
      <c r="C74" s="31"/>
    </row>
    <row r="75" spans="1:3" x14ac:dyDescent="0.2">
      <c r="A75" s="18" t="s">
        <v>108</v>
      </c>
      <c r="B75" s="30" t="s">
        <v>109</v>
      </c>
      <c r="C75" s="31"/>
    </row>
    <row r="76" spans="1:3" x14ac:dyDescent="0.2">
      <c r="A76" s="18" t="s">
        <v>110</v>
      </c>
      <c r="B76" s="30" t="s">
        <v>111</v>
      </c>
      <c r="C76" s="31"/>
    </row>
    <row r="77" spans="1:3" x14ac:dyDescent="0.2">
      <c r="A77" s="18" t="s">
        <v>112</v>
      </c>
      <c r="B77" s="30" t="s">
        <v>113</v>
      </c>
      <c r="C77" s="31"/>
    </row>
    <row r="78" spans="1:3" s="43" customFormat="1" x14ac:dyDescent="0.2">
      <c r="A78" s="18"/>
      <c r="B78" s="39"/>
      <c r="C78" s="31"/>
    </row>
    <row r="79" spans="1:3" s="25" customFormat="1" x14ac:dyDescent="0.2">
      <c r="A79" s="22" t="s">
        <v>114</v>
      </c>
      <c r="B79" s="40" t="s">
        <v>115</v>
      </c>
      <c r="C79" s="24">
        <f>+C80+C97</f>
        <v>0</v>
      </c>
    </row>
    <row r="80" spans="1:3" s="35" customFormat="1" x14ac:dyDescent="0.2">
      <c r="A80" s="32" t="s">
        <v>116</v>
      </c>
      <c r="B80" s="41" t="s">
        <v>20</v>
      </c>
      <c r="C80" s="34">
        <f>C81+C84+C85+C89+C90+C91+C92+C93+C94</f>
        <v>0</v>
      </c>
    </row>
    <row r="81" spans="1:3" x14ac:dyDescent="0.2">
      <c r="A81" s="18" t="s">
        <v>117</v>
      </c>
      <c r="B81" s="30" t="s">
        <v>22</v>
      </c>
      <c r="C81" s="31">
        <f>+C82+C83</f>
        <v>0</v>
      </c>
    </row>
    <row r="82" spans="1:3" x14ac:dyDescent="0.2">
      <c r="A82" s="18" t="s">
        <v>118</v>
      </c>
      <c r="B82" s="36" t="s">
        <v>119</v>
      </c>
      <c r="C82" s="31"/>
    </row>
    <row r="83" spans="1:3" x14ac:dyDescent="0.2">
      <c r="A83" s="18" t="s">
        <v>120</v>
      </c>
      <c r="B83" s="36" t="s">
        <v>121</v>
      </c>
      <c r="C83" s="31"/>
    </row>
    <row r="84" spans="1:3" x14ac:dyDescent="0.2">
      <c r="A84" s="18" t="s">
        <v>122</v>
      </c>
      <c r="B84" s="30" t="s">
        <v>28</v>
      </c>
      <c r="C84" s="31"/>
    </row>
    <row r="85" spans="1:3" x14ac:dyDescent="0.2">
      <c r="A85" s="18" t="s">
        <v>123</v>
      </c>
      <c r="B85" s="30" t="s">
        <v>30</v>
      </c>
      <c r="C85" s="31">
        <f>+C86+C87+C88</f>
        <v>0</v>
      </c>
    </row>
    <row r="86" spans="1:3" x14ac:dyDescent="0.2">
      <c r="A86" s="18" t="s">
        <v>124</v>
      </c>
      <c r="B86" s="42" t="s">
        <v>125</v>
      </c>
      <c r="C86" s="31"/>
    </row>
    <row r="87" spans="1:3" x14ac:dyDescent="0.2">
      <c r="A87" s="18" t="s">
        <v>126</v>
      </c>
      <c r="B87" s="36" t="s">
        <v>75</v>
      </c>
      <c r="C87" s="31"/>
    </row>
    <row r="88" spans="1:3" x14ac:dyDescent="0.2">
      <c r="A88" s="18" t="s">
        <v>127</v>
      </c>
      <c r="B88" s="42" t="s">
        <v>128</v>
      </c>
      <c r="C88" s="31"/>
    </row>
    <row r="89" spans="1:3" x14ac:dyDescent="0.2">
      <c r="A89" s="18" t="s">
        <v>129</v>
      </c>
      <c r="B89" s="30" t="s">
        <v>79</v>
      </c>
      <c r="C89" s="31"/>
    </row>
    <row r="90" spans="1:3" x14ac:dyDescent="0.2">
      <c r="A90" s="18" t="s">
        <v>130</v>
      </c>
      <c r="B90" s="30" t="s">
        <v>81</v>
      </c>
      <c r="C90" s="31"/>
    </row>
    <row r="91" spans="1:3" x14ac:dyDescent="0.2">
      <c r="A91" s="18" t="s">
        <v>131</v>
      </c>
      <c r="B91" s="30" t="s">
        <v>83</v>
      </c>
      <c r="C91" s="31"/>
    </row>
    <row r="92" spans="1:3" x14ac:dyDescent="0.2">
      <c r="A92" s="18" t="s">
        <v>132</v>
      </c>
      <c r="B92" s="30" t="s">
        <v>85</v>
      </c>
      <c r="C92" s="31"/>
    </row>
    <row r="93" spans="1:3" x14ac:dyDescent="0.2">
      <c r="A93" s="18" t="s">
        <v>133</v>
      </c>
      <c r="B93" s="30" t="s">
        <v>87</v>
      </c>
      <c r="C93" s="31"/>
    </row>
    <row r="94" spans="1:3" x14ac:dyDescent="0.2">
      <c r="A94" s="18" t="s">
        <v>134</v>
      </c>
      <c r="B94" s="30" t="s">
        <v>89</v>
      </c>
      <c r="C94" s="31">
        <f>+C95+C96</f>
        <v>0</v>
      </c>
    </row>
    <row r="95" spans="1:3" x14ac:dyDescent="0.2">
      <c r="A95" s="18" t="s">
        <v>135</v>
      </c>
      <c r="B95" s="36" t="s">
        <v>136</v>
      </c>
      <c r="C95" s="31"/>
    </row>
    <row r="96" spans="1:3" x14ac:dyDescent="0.2">
      <c r="A96" s="18" t="s">
        <v>137</v>
      </c>
      <c r="B96" s="36" t="s">
        <v>138</v>
      </c>
      <c r="C96" s="31"/>
    </row>
    <row r="97" spans="1:3" s="35" customFormat="1" x14ac:dyDescent="0.2">
      <c r="A97" s="32" t="s">
        <v>139</v>
      </c>
      <c r="B97" s="41" t="s">
        <v>34</v>
      </c>
      <c r="C97" s="34">
        <f>C98+C101+C102+C106+C107+C108+C109+C110+C111</f>
        <v>0</v>
      </c>
    </row>
    <row r="98" spans="1:3" x14ac:dyDescent="0.2">
      <c r="A98" s="18" t="s">
        <v>140</v>
      </c>
      <c r="B98" s="30" t="s">
        <v>92</v>
      </c>
      <c r="C98" s="31">
        <f>+C99+C100</f>
        <v>0</v>
      </c>
    </row>
    <row r="99" spans="1:3" x14ac:dyDescent="0.2">
      <c r="A99" s="18" t="s">
        <v>141</v>
      </c>
      <c r="B99" s="36" t="s">
        <v>142</v>
      </c>
      <c r="C99" s="31"/>
    </row>
    <row r="100" spans="1:3" x14ac:dyDescent="0.2">
      <c r="A100" s="18" t="s">
        <v>143</v>
      </c>
      <c r="B100" s="36" t="s">
        <v>144</v>
      </c>
      <c r="C100" s="31"/>
    </row>
    <row r="101" spans="1:3" x14ac:dyDescent="0.2">
      <c r="A101" s="18" t="s">
        <v>145</v>
      </c>
      <c r="B101" s="30" t="s">
        <v>41</v>
      </c>
      <c r="C101" s="31"/>
    </row>
    <row r="102" spans="1:3" x14ac:dyDescent="0.2">
      <c r="A102" s="18" t="s">
        <v>146</v>
      </c>
      <c r="B102" s="30" t="s">
        <v>43</v>
      </c>
      <c r="C102" s="31">
        <f>+C103+C104+C105</f>
        <v>0</v>
      </c>
    </row>
    <row r="103" spans="1:3" x14ac:dyDescent="0.2">
      <c r="A103" s="18" t="s">
        <v>147</v>
      </c>
      <c r="B103" s="42" t="s">
        <v>148</v>
      </c>
      <c r="C103" s="31"/>
    </row>
    <row r="104" spans="1:3" x14ac:dyDescent="0.2">
      <c r="A104" s="18" t="s">
        <v>149</v>
      </c>
      <c r="B104" s="36" t="s">
        <v>99</v>
      </c>
      <c r="C104" s="31"/>
    </row>
    <row r="105" spans="1:3" x14ac:dyDescent="0.2">
      <c r="A105" s="18" t="s">
        <v>150</v>
      </c>
      <c r="B105" s="42" t="s">
        <v>151</v>
      </c>
      <c r="C105" s="31"/>
    </row>
    <row r="106" spans="1:3" x14ac:dyDescent="0.2">
      <c r="A106" s="18" t="s">
        <v>152</v>
      </c>
      <c r="B106" s="30" t="s">
        <v>103</v>
      </c>
      <c r="C106" s="31"/>
    </row>
    <row r="107" spans="1:3" x14ac:dyDescent="0.2">
      <c r="A107" s="18" t="s">
        <v>153</v>
      </c>
      <c r="B107" s="30" t="s">
        <v>105</v>
      </c>
      <c r="C107" s="31"/>
    </row>
    <row r="108" spans="1:3" x14ac:dyDescent="0.2">
      <c r="A108" s="18" t="s">
        <v>154</v>
      </c>
      <c r="B108" s="30" t="s">
        <v>107</v>
      </c>
      <c r="C108" s="31"/>
    </row>
    <row r="109" spans="1:3" x14ac:dyDescent="0.2">
      <c r="A109" s="18" t="s">
        <v>155</v>
      </c>
      <c r="B109" s="30" t="s">
        <v>109</v>
      </c>
      <c r="C109" s="31"/>
    </row>
    <row r="110" spans="1:3" x14ac:dyDescent="0.2">
      <c r="A110" s="18" t="s">
        <v>156</v>
      </c>
      <c r="B110" s="30" t="s">
        <v>111</v>
      </c>
      <c r="C110" s="31"/>
    </row>
    <row r="111" spans="1:3" x14ac:dyDescent="0.2">
      <c r="A111" s="18" t="s">
        <v>157</v>
      </c>
      <c r="B111" s="30" t="s">
        <v>113</v>
      </c>
      <c r="C111" s="31">
        <f>+C112+C113</f>
        <v>0</v>
      </c>
    </row>
    <row r="112" spans="1:3" x14ac:dyDescent="0.2">
      <c r="A112" s="18" t="s">
        <v>158</v>
      </c>
      <c r="B112" s="36" t="s">
        <v>159</v>
      </c>
      <c r="C112" s="31"/>
    </row>
    <row r="113" spans="1:3" x14ac:dyDescent="0.2">
      <c r="A113" s="18" t="s">
        <v>160</v>
      </c>
      <c r="B113" s="36" t="s">
        <v>161</v>
      </c>
      <c r="C113" s="31"/>
    </row>
    <row r="114" spans="1:3" x14ac:dyDescent="0.2">
      <c r="A114" s="18"/>
      <c r="B114" s="39"/>
      <c r="C114" s="31"/>
    </row>
    <row r="115" spans="1:3" s="25" customFormat="1" x14ac:dyDescent="0.2">
      <c r="A115" s="22" t="s">
        <v>162</v>
      </c>
      <c r="B115" s="40" t="s">
        <v>163</v>
      </c>
      <c r="C115" s="24">
        <f>+C116+C125</f>
        <v>0</v>
      </c>
    </row>
    <row r="116" spans="1:3" s="35" customFormat="1" x14ac:dyDescent="0.2">
      <c r="A116" s="32" t="s">
        <v>164</v>
      </c>
      <c r="B116" s="41" t="s">
        <v>165</v>
      </c>
      <c r="C116" s="34">
        <f>+C117+C118+C119+C120+C121+C122+C123+C124</f>
        <v>0</v>
      </c>
    </row>
    <row r="117" spans="1:3" x14ac:dyDescent="0.2">
      <c r="A117" s="18" t="s">
        <v>166</v>
      </c>
      <c r="B117" s="30" t="s">
        <v>22</v>
      </c>
      <c r="C117" s="31"/>
    </row>
    <row r="118" spans="1:3" x14ac:dyDescent="0.2">
      <c r="A118" s="18" t="s">
        <v>167</v>
      </c>
      <c r="B118" s="30" t="s">
        <v>28</v>
      </c>
      <c r="C118" s="31"/>
    </row>
    <row r="119" spans="1:3" x14ac:dyDescent="0.2">
      <c r="A119" s="18" t="s">
        <v>168</v>
      </c>
      <c r="B119" s="30" t="s">
        <v>30</v>
      </c>
      <c r="C119" s="31"/>
    </row>
    <row r="120" spans="1:3" x14ac:dyDescent="0.2">
      <c r="A120" s="18" t="s">
        <v>169</v>
      </c>
      <c r="B120" s="30" t="s">
        <v>79</v>
      </c>
      <c r="C120" s="31"/>
    </row>
    <row r="121" spans="1:3" x14ac:dyDescent="0.2">
      <c r="A121" s="18" t="s">
        <v>170</v>
      </c>
      <c r="B121" s="30" t="s">
        <v>81</v>
      </c>
      <c r="C121" s="31"/>
    </row>
    <row r="122" spans="1:3" x14ac:dyDescent="0.2">
      <c r="A122" s="18" t="s">
        <v>171</v>
      </c>
      <c r="B122" s="30" t="s">
        <v>83</v>
      </c>
      <c r="C122" s="31"/>
    </row>
    <row r="123" spans="1:3" x14ac:dyDescent="0.2">
      <c r="A123" s="18" t="s">
        <v>172</v>
      </c>
      <c r="B123" s="30" t="s">
        <v>85</v>
      </c>
      <c r="C123" s="31"/>
    </row>
    <row r="124" spans="1:3" x14ac:dyDescent="0.2">
      <c r="A124" s="18" t="s">
        <v>173</v>
      </c>
      <c r="B124" s="30" t="s">
        <v>89</v>
      </c>
      <c r="C124" s="31"/>
    </row>
    <row r="125" spans="1:3" s="35" customFormat="1" x14ac:dyDescent="0.2">
      <c r="A125" s="32" t="s">
        <v>174</v>
      </c>
      <c r="B125" s="41" t="s">
        <v>34</v>
      </c>
      <c r="C125" s="34">
        <f>+C126+C127+C128+C129+C130+C131+C132+C133</f>
        <v>0</v>
      </c>
    </row>
    <row r="126" spans="1:3" x14ac:dyDescent="0.2">
      <c r="A126" s="18" t="s">
        <v>175</v>
      </c>
      <c r="B126" s="30" t="s">
        <v>92</v>
      </c>
      <c r="C126" s="31"/>
    </row>
    <row r="127" spans="1:3" x14ac:dyDescent="0.2">
      <c r="A127" s="18" t="s">
        <v>176</v>
      </c>
      <c r="B127" s="30" t="s">
        <v>41</v>
      </c>
      <c r="C127" s="31"/>
    </row>
    <row r="128" spans="1:3" x14ac:dyDescent="0.2">
      <c r="A128" s="18" t="s">
        <v>177</v>
      </c>
      <c r="B128" s="30" t="s">
        <v>43</v>
      </c>
      <c r="C128" s="31"/>
    </row>
    <row r="129" spans="1:3" x14ac:dyDescent="0.2">
      <c r="A129" s="18" t="s">
        <v>178</v>
      </c>
      <c r="B129" s="30" t="s">
        <v>103</v>
      </c>
      <c r="C129" s="31"/>
    </row>
    <row r="130" spans="1:3" x14ac:dyDescent="0.2">
      <c r="A130" s="18" t="s">
        <v>179</v>
      </c>
      <c r="B130" s="30" t="s">
        <v>105</v>
      </c>
      <c r="C130" s="31"/>
    </row>
    <row r="131" spans="1:3" x14ac:dyDescent="0.2">
      <c r="A131" s="18" t="s">
        <v>180</v>
      </c>
      <c r="B131" s="30" t="s">
        <v>107</v>
      </c>
      <c r="C131" s="31"/>
    </row>
    <row r="132" spans="1:3" x14ac:dyDescent="0.2">
      <c r="A132" s="18" t="s">
        <v>181</v>
      </c>
      <c r="B132" s="30" t="s">
        <v>109</v>
      </c>
      <c r="C132" s="31"/>
    </row>
    <row r="133" spans="1:3" x14ac:dyDescent="0.2">
      <c r="A133" s="18" t="s">
        <v>182</v>
      </c>
      <c r="B133" s="30" t="s">
        <v>113</v>
      </c>
      <c r="C133" s="31"/>
    </row>
    <row r="134" spans="1:3" x14ac:dyDescent="0.2">
      <c r="A134" s="18"/>
      <c r="B134" s="39"/>
      <c r="C134" s="31"/>
    </row>
    <row r="135" spans="1:3" s="25" customFormat="1" x14ac:dyDescent="0.2">
      <c r="A135" s="22" t="s">
        <v>183</v>
      </c>
      <c r="B135" s="40" t="s">
        <v>184</v>
      </c>
      <c r="C135" s="24">
        <f>+C136+C140</f>
        <v>0</v>
      </c>
    </row>
    <row r="136" spans="1:3" s="35" customFormat="1" x14ac:dyDescent="0.2">
      <c r="A136" s="32" t="s">
        <v>185</v>
      </c>
      <c r="B136" s="41" t="s">
        <v>20</v>
      </c>
      <c r="C136" s="34">
        <f>+C137+C138+C139</f>
        <v>0</v>
      </c>
    </row>
    <row r="137" spans="1:3" x14ac:dyDescent="0.2">
      <c r="A137" s="18" t="s">
        <v>186</v>
      </c>
      <c r="B137" s="30" t="s">
        <v>28</v>
      </c>
      <c r="C137" s="31"/>
    </row>
    <row r="138" spans="1:3" x14ac:dyDescent="0.2">
      <c r="A138" s="18" t="s">
        <v>187</v>
      </c>
      <c r="B138" s="30" t="s">
        <v>30</v>
      </c>
      <c r="C138" s="31"/>
    </row>
    <row r="139" spans="1:3" x14ac:dyDescent="0.2">
      <c r="A139" s="18" t="s">
        <v>188</v>
      </c>
      <c r="B139" s="30" t="s">
        <v>89</v>
      </c>
      <c r="C139" s="31"/>
    </row>
    <row r="140" spans="1:3" s="35" customFormat="1" x14ac:dyDescent="0.2">
      <c r="A140" s="32" t="s">
        <v>189</v>
      </c>
      <c r="B140" s="41" t="s">
        <v>34</v>
      </c>
      <c r="C140" s="34">
        <f>+C141+C142+C143</f>
        <v>0</v>
      </c>
    </row>
    <row r="141" spans="1:3" x14ac:dyDescent="0.2">
      <c r="A141" s="18" t="s">
        <v>190</v>
      </c>
      <c r="B141" s="30" t="s">
        <v>41</v>
      </c>
      <c r="C141" s="31"/>
    </row>
    <row r="142" spans="1:3" x14ac:dyDescent="0.2">
      <c r="A142" s="18" t="s">
        <v>191</v>
      </c>
      <c r="B142" s="30" t="s">
        <v>43</v>
      </c>
      <c r="C142" s="31"/>
    </row>
    <row r="143" spans="1:3" x14ac:dyDescent="0.2">
      <c r="A143" s="18" t="s">
        <v>192</v>
      </c>
      <c r="B143" s="30" t="s">
        <v>113</v>
      </c>
      <c r="C143" s="31"/>
    </row>
    <row r="144" spans="1:3" x14ac:dyDescent="0.2">
      <c r="A144" s="18"/>
      <c r="B144" s="39"/>
      <c r="C144" s="31"/>
    </row>
    <row r="145" spans="1:3" s="25" customFormat="1" x14ac:dyDescent="0.2">
      <c r="A145" s="22" t="s">
        <v>193</v>
      </c>
      <c r="B145" s="40" t="s">
        <v>194</v>
      </c>
      <c r="C145" s="24">
        <f>+C146+C156</f>
        <v>0</v>
      </c>
    </row>
    <row r="146" spans="1:3" s="35" customFormat="1" x14ac:dyDescent="0.2">
      <c r="A146" s="32" t="s">
        <v>195</v>
      </c>
      <c r="B146" s="41" t="s">
        <v>20</v>
      </c>
      <c r="C146" s="34">
        <f>+C147+C148+C149+C150+C151+C152+C153+C154+C155</f>
        <v>0</v>
      </c>
    </row>
    <row r="147" spans="1:3" x14ac:dyDescent="0.2">
      <c r="A147" s="18" t="s">
        <v>196</v>
      </c>
      <c r="B147" s="30" t="s">
        <v>22</v>
      </c>
      <c r="C147" s="31"/>
    </row>
    <row r="148" spans="1:3" x14ac:dyDescent="0.2">
      <c r="A148" s="18" t="s">
        <v>197</v>
      </c>
      <c r="B148" s="30" t="s">
        <v>28</v>
      </c>
      <c r="C148" s="31"/>
    </row>
    <row r="149" spans="1:3" x14ac:dyDescent="0.2">
      <c r="A149" s="18" t="s">
        <v>198</v>
      </c>
      <c r="B149" s="30" t="s">
        <v>30</v>
      </c>
      <c r="C149" s="31"/>
    </row>
    <row r="150" spans="1:3" x14ac:dyDescent="0.2">
      <c r="A150" s="18" t="s">
        <v>199</v>
      </c>
      <c r="B150" s="30" t="s">
        <v>79</v>
      </c>
      <c r="C150" s="31"/>
    </row>
    <row r="151" spans="1:3" x14ac:dyDescent="0.2">
      <c r="A151" s="18" t="s">
        <v>200</v>
      </c>
      <c r="B151" s="30" t="s">
        <v>81</v>
      </c>
      <c r="C151" s="31"/>
    </row>
    <row r="152" spans="1:3" x14ac:dyDescent="0.2">
      <c r="A152" s="18" t="s">
        <v>201</v>
      </c>
      <c r="B152" s="30" t="s">
        <v>83</v>
      </c>
      <c r="C152" s="31"/>
    </row>
    <row r="153" spans="1:3" x14ac:dyDescent="0.2">
      <c r="A153" s="18" t="s">
        <v>202</v>
      </c>
      <c r="B153" s="30" t="s">
        <v>85</v>
      </c>
      <c r="C153" s="31"/>
    </row>
    <row r="154" spans="1:3" x14ac:dyDescent="0.2">
      <c r="A154" s="18" t="s">
        <v>203</v>
      </c>
      <c r="B154" s="30" t="s">
        <v>87</v>
      </c>
      <c r="C154" s="31"/>
    </row>
    <row r="155" spans="1:3" x14ac:dyDescent="0.2">
      <c r="A155" s="18" t="s">
        <v>204</v>
      </c>
      <c r="B155" s="30" t="s">
        <v>89</v>
      </c>
      <c r="C155" s="31"/>
    </row>
    <row r="156" spans="1:3" s="35" customFormat="1" x14ac:dyDescent="0.2">
      <c r="A156" s="32" t="s">
        <v>205</v>
      </c>
      <c r="B156" s="41" t="s">
        <v>34</v>
      </c>
      <c r="C156" s="34">
        <f>+C157+C158+C159+C160+C161+C162+C163+C164+C165</f>
        <v>0</v>
      </c>
    </row>
    <row r="157" spans="1:3" x14ac:dyDescent="0.2">
      <c r="A157" s="18" t="s">
        <v>206</v>
      </c>
      <c r="B157" s="30" t="s">
        <v>92</v>
      </c>
      <c r="C157" s="31"/>
    </row>
    <row r="158" spans="1:3" x14ac:dyDescent="0.2">
      <c r="A158" s="18" t="s">
        <v>207</v>
      </c>
      <c r="B158" s="30" t="s">
        <v>41</v>
      </c>
      <c r="C158" s="31"/>
    </row>
    <row r="159" spans="1:3" x14ac:dyDescent="0.2">
      <c r="A159" s="18" t="s">
        <v>208</v>
      </c>
      <c r="B159" s="30" t="s">
        <v>43</v>
      </c>
      <c r="C159" s="31"/>
    </row>
    <row r="160" spans="1:3" x14ac:dyDescent="0.2">
      <c r="A160" s="18" t="s">
        <v>209</v>
      </c>
      <c r="B160" s="30" t="s">
        <v>103</v>
      </c>
      <c r="C160" s="31"/>
    </row>
    <row r="161" spans="1:3" x14ac:dyDescent="0.2">
      <c r="A161" s="18" t="s">
        <v>210</v>
      </c>
      <c r="B161" s="30" t="s">
        <v>105</v>
      </c>
      <c r="C161" s="31"/>
    </row>
    <row r="162" spans="1:3" x14ac:dyDescent="0.2">
      <c r="A162" s="18" t="s">
        <v>211</v>
      </c>
      <c r="B162" s="30" t="s">
        <v>107</v>
      </c>
      <c r="C162" s="31"/>
    </row>
    <row r="163" spans="1:3" x14ac:dyDescent="0.2">
      <c r="A163" s="18" t="s">
        <v>212</v>
      </c>
      <c r="B163" s="30" t="s">
        <v>109</v>
      </c>
      <c r="C163" s="31"/>
    </row>
    <row r="164" spans="1:3" x14ac:dyDescent="0.2">
      <c r="A164" s="18" t="s">
        <v>213</v>
      </c>
      <c r="B164" s="30" t="s">
        <v>111</v>
      </c>
      <c r="C164" s="31"/>
    </row>
    <row r="165" spans="1:3" x14ac:dyDescent="0.2">
      <c r="A165" s="18" t="s">
        <v>214</v>
      </c>
      <c r="B165" s="30" t="s">
        <v>113</v>
      </c>
      <c r="C165" s="31"/>
    </row>
    <row r="166" spans="1:3" x14ac:dyDescent="0.2">
      <c r="A166" s="18"/>
      <c r="B166" s="39"/>
      <c r="C166" s="31"/>
    </row>
    <row r="167" spans="1:3" s="25" customFormat="1" x14ac:dyDescent="0.2">
      <c r="A167" s="22" t="s">
        <v>215</v>
      </c>
      <c r="B167" s="40" t="s">
        <v>216</v>
      </c>
      <c r="C167" s="24">
        <f>+C168+C189</f>
        <v>0</v>
      </c>
    </row>
    <row r="168" spans="1:3" s="29" customFormat="1" x14ac:dyDescent="0.2">
      <c r="A168" s="26" t="s">
        <v>217</v>
      </c>
      <c r="B168" s="27" t="s">
        <v>218</v>
      </c>
      <c r="C168" s="28">
        <f>C169+C179</f>
        <v>0</v>
      </c>
    </row>
    <row r="169" spans="1:3" s="35" customFormat="1" x14ac:dyDescent="0.2">
      <c r="A169" s="32" t="s">
        <v>219</v>
      </c>
      <c r="B169" s="33" t="s">
        <v>20</v>
      </c>
      <c r="C169" s="34">
        <f>+C170+C171+C172+C173+C174+C175+C176+C177+C178</f>
        <v>0</v>
      </c>
    </row>
    <row r="170" spans="1:3" x14ac:dyDescent="0.2">
      <c r="A170" s="18" t="s">
        <v>220</v>
      </c>
      <c r="B170" s="36" t="s">
        <v>22</v>
      </c>
      <c r="C170" s="31"/>
    </row>
    <row r="171" spans="1:3" x14ac:dyDescent="0.2">
      <c r="A171" s="18" t="s">
        <v>221</v>
      </c>
      <c r="B171" s="36" t="s">
        <v>28</v>
      </c>
      <c r="C171" s="31"/>
    </row>
    <row r="172" spans="1:3" x14ac:dyDescent="0.2">
      <c r="A172" s="18" t="s">
        <v>222</v>
      </c>
      <c r="B172" s="36" t="s">
        <v>30</v>
      </c>
      <c r="C172" s="31"/>
    </row>
    <row r="173" spans="1:3" x14ac:dyDescent="0.2">
      <c r="A173" s="18" t="s">
        <v>223</v>
      </c>
      <c r="B173" s="36" t="s">
        <v>79</v>
      </c>
      <c r="C173" s="31"/>
    </row>
    <row r="174" spans="1:3" x14ac:dyDescent="0.2">
      <c r="A174" s="18" t="s">
        <v>224</v>
      </c>
      <c r="B174" s="36" t="s">
        <v>81</v>
      </c>
      <c r="C174" s="31"/>
    </row>
    <row r="175" spans="1:3" x14ac:dyDescent="0.2">
      <c r="A175" s="18" t="s">
        <v>225</v>
      </c>
      <c r="B175" s="36" t="s">
        <v>83</v>
      </c>
      <c r="C175" s="31"/>
    </row>
    <row r="176" spans="1:3" x14ac:dyDescent="0.2">
      <c r="A176" s="18" t="s">
        <v>226</v>
      </c>
      <c r="B176" s="36" t="s">
        <v>85</v>
      </c>
      <c r="C176" s="31"/>
    </row>
    <row r="177" spans="1:3" x14ac:dyDescent="0.2">
      <c r="A177" s="18" t="s">
        <v>227</v>
      </c>
      <c r="B177" s="36" t="s">
        <v>87</v>
      </c>
      <c r="C177" s="31"/>
    </row>
    <row r="178" spans="1:3" x14ac:dyDescent="0.2">
      <c r="A178" s="18" t="s">
        <v>228</v>
      </c>
      <c r="B178" s="36" t="s">
        <v>89</v>
      </c>
      <c r="C178" s="31"/>
    </row>
    <row r="179" spans="1:3" s="35" customFormat="1" x14ac:dyDescent="0.2">
      <c r="A179" s="32" t="s">
        <v>229</v>
      </c>
      <c r="B179" s="44" t="s">
        <v>34</v>
      </c>
      <c r="C179" s="34">
        <f>+C180+C181+C182+C183+C184+C185+C186+C187+C188</f>
        <v>0</v>
      </c>
    </row>
    <row r="180" spans="1:3" x14ac:dyDescent="0.2">
      <c r="A180" s="18" t="s">
        <v>230</v>
      </c>
      <c r="B180" s="36" t="s">
        <v>92</v>
      </c>
      <c r="C180" s="31"/>
    </row>
    <row r="181" spans="1:3" x14ac:dyDescent="0.2">
      <c r="A181" s="18" t="s">
        <v>231</v>
      </c>
      <c r="B181" s="36" t="s">
        <v>41</v>
      </c>
      <c r="C181" s="31"/>
    </row>
    <row r="182" spans="1:3" x14ac:dyDescent="0.2">
      <c r="A182" s="18" t="s">
        <v>232</v>
      </c>
      <c r="B182" s="36" t="s">
        <v>43</v>
      </c>
      <c r="C182" s="31"/>
    </row>
    <row r="183" spans="1:3" x14ac:dyDescent="0.2">
      <c r="A183" s="18" t="s">
        <v>233</v>
      </c>
      <c r="B183" s="36" t="s">
        <v>103</v>
      </c>
      <c r="C183" s="31"/>
    </row>
    <row r="184" spans="1:3" x14ac:dyDescent="0.2">
      <c r="A184" s="18" t="s">
        <v>234</v>
      </c>
      <c r="B184" s="36" t="s">
        <v>105</v>
      </c>
      <c r="C184" s="31"/>
    </row>
    <row r="185" spans="1:3" x14ac:dyDescent="0.2">
      <c r="A185" s="18" t="s">
        <v>235</v>
      </c>
      <c r="B185" s="36" t="s">
        <v>107</v>
      </c>
      <c r="C185" s="31"/>
    </row>
    <row r="186" spans="1:3" x14ac:dyDescent="0.2">
      <c r="A186" s="18" t="s">
        <v>236</v>
      </c>
      <c r="B186" s="36" t="s">
        <v>109</v>
      </c>
      <c r="C186" s="31"/>
    </row>
    <row r="187" spans="1:3" x14ac:dyDescent="0.2">
      <c r="A187" s="18" t="s">
        <v>237</v>
      </c>
      <c r="B187" s="36" t="s">
        <v>111</v>
      </c>
      <c r="C187" s="31"/>
    </row>
    <row r="188" spans="1:3" x14ac:dyDescent="0.2">
      <c r="A188" s="18" t="s">
        <v>238</v>
      </c>
      <c r="B188" s="36" t="s">
        <v>113</v>
      </c>
      <c r="C188" s="31"/>
    </row>
    <row r="189" spans="1:3" s="29" customFormat="1" x14ac:dyDescent="0.2">
      <c r="A189" s="26" t="s">
        <v>239</v>
      </c>
      <c r="B189" s="45" t="s">
        <v>240</v>
      </c>
      <c r="C189" s="28">
        <f>+C190+C217</f>
        <v>0</v>
      </c>
    </row>
    <row r="190" spans="1:3" s="35" customFormat="1" x14ac:dyDescent="0.2">
      <c r="A190" s="32" t="s">
        <v>241</v>
      </c>
      <c r="B190" s="46" t="s">
        <v>242</v>
      </c>
      <c r="C190" s="34">
        <f>+C191+C204</f>
        <v>0</v>
      </c>
    </row>
    <row r="191" spans="1:3" s="35" customFormat="1" x14ac:dyDescent="0.2">
      <c r="A191" s="32" t="s">
        <v>243</v>
      </c>
      <c r="B191" s="47" t="s">
        <v>20</v>
      </c>
      <c r="C191" s="34">
        <f>+C192+C193+C202+C203</f>
        <v>0</v>
      </c>
    </row>
    <row r="192" spans="1:3" x14ac:dyDescent="0.2">
      <c r="A192" s="18" t="s">
        <v>244</v>
      </c>
      <c r="B192" s="38" t="s">
        <v>245</v>
      </c>
      <c r="C192" s="31"/>
    </row>
    <row r="193" spans="1:3" s="35" customFormat="1" x14ac:dyDescent="0.2">
      <c r="A193" s="32" t="s">
        <v>246</v>
      </c>
      <c r="B193" s="48" t="s">
        <v>247</v>
      </c>
      <c r="C193" s="34">
        <f>+C194+C195+C196+C197+C198+C199+C200+C201</f>
        <v>0</v>
      </c>
    </row>
    <row r="194" spans="1:3" x14ac:dyDescent="0.2">
      <c r="A194" s="18" t="s">
        <v>248</v>
      </c>
      <c r="B194" s="49" t="s">
        <v>22</v>
      </c>
      <c r="C194" s="31"/>
    </row>
    <row r="195" spans="1:3" x14ac:dyDescent="0.2">
      <c r="A195" s="18" t="s">
        <v>249</v>
      </c>
      <c r="B195" s="49" t="s">
        <v>28</v>
      </c>
      <c r="C195" s="31"/>
    </row>
    <row r="196" spans="1:3" x14ac:dyDescent="0.2">
      <c r="A196" s="18" t="s">
        <v>250</v>
      </c>
      <c r="B196" s="49" t="s">
        <v>30</v>
      </c>
      <c r="C196" s="31"/>
    </row>
    <row r="197" spans="1:3" x14ac:dyDescent="0.2">
      <c r="A197" s="18" t="s">
        <v>251</v>
      </c>
      <c r="B197" s="49" t="s">
        <v>79</v>
      </c>
      <c r="C197" s="31"/>
    </row>
    <row r="198" spans="1:3" x14ac:dyDescent="0.2">
      <c r="A198" s="18" t="s">
        <v>252</v>
      </c>
      <c r="B198" s="49" t="s">
        <v>81</v>
      </c>
      <c r="C198" s="31"/>
    </row>
    <row r="199" spans="1:3" x14ac:dyDescent="0.2">
      <c r="A199" s="18" t="s">
        <v>253</v>
      </c>
      <c r="B199" s="49" t="s">
        <v>83</v>
      </c>
      <c r="C199" s="31"/>
    </row>
    <row r="200" spans="1:3" x14ac:dyDescent="0.2">
      <c r="A200" s="18" t="s">
        <v>254</v>
      </c>
      <c r="B200" s="49" t="s">
        <v>85</v>
      </c>
      <c r="C200" s="31"/>
    </row>
    <row r="201" spans="1:3" x14ac:dyDescent="0.2">
      <c r="A201" s="18" t="s">
        <v>255</v>
      </c>
      <c r="B201" s="49" t="s">
        <v>87</v>
      </c>
      <c r="C201" s="31"/>
    </row>
    <row r="202" spans="1:3" x14ac:dyDescent="0.2">
      <c r="A202" s="18" t="s">
        <v>256</v>
      </c>
      <c r="B202" s="38" t="s">
        <v>257</v>
      </c>
      <c r="C202" s="31"/>
    </row>
    <row r="203" spans="1:3" x14ac:dyDescent="0.2">
      <c r="A203" s="18" t="s">
        <v>258</v>
      </c>
      <c r="B203" s="38" t="s">
        <v>259</v>
      </c>
      <c r="C203" s="31"/>
    </row>
    <row r="204" spans="1:3" s="35" customFormat="1" x14ac:dyDescent="0.2">
      <c r="A204" s="32" t="s">
        <v>260</v>
      </c>
      <c r="B204" s="47" t="s">
        <v>34</v>
      </c>
      <c r="C204" s="34">
        <f>+C205+C206+C215+C216</f>
        <v>0</v>
      </c>
    </row>
    <row r="205" spans="1:3" x14ac:dyDescent="0.2">
      <c r="A205" s="18" t="s">
        <v>261</v>
      </c>
      <c r="B205" s="38" t="s">
        <v>262</v>
      </c>
      <c r="C205" s="31"/>
    </row>
    <row r="206" spans="1:3" s="35" customFormat="1" x14ac:dyDescent="0.2">
      <c r="A206" s="32" t="s">
        <v>263</v>
      </c>
      <c r="B206" s="48" t="s">
        <v>264</v>
      </c>
      <c r="C206" s="34">
        <f>+C207+C208+C209+C210+C211+C212+C213+C214</f>
        <v>0</v>
      </c>
    </row>
    <row r="207" spans="1:3" x14ac:dyDescent="0.2">
      <c r="A207" s="18" t="s">
        <v>265</v>
      </c>
      <c r="B207" s="49" t="s">
        <v>92</v>
      </c>
      <c r="C207" s="31"/>
    </row>
    <row r="208" spans="1:3" x14ac:dyDescent="0.2">
      <c r="A208" s="18" t="s">
        <v>266</v>
      </c>
      <c r="B208" s="49" t="s">
        <v>41</v>
      </c>
      <c r="C208" s="31"/>
    </row>
    <row r="209" spans="1:3" x14ac:dyDescent="0.2">
      <c r="A209" s="18" t="s">
        <v>267</v>
      </c>
      <c r="B209" s="49" t="s">
        <v>43</v>
      </c>
      <c r="C209" s="31"/>
    </row>
    <row r="210" spans="1:3" x14ac:dyDescent="0.2">
      <c r="A210" s="18" t="s">
        <v>268</v>
      </c>
      <c r="B210" s="49" t="s">
        <v>103</v>
      </c>
      <c r="C210" s="31"/>
    </row>
    <row r="211" spans="1:3" x14ac:dyDescent="0.2">
      <c r="A211" s="18" t="s">
        <v>269</v>
      </c>
      <c r="B211" s="49" t="s">
        <v>105</v>
      </c>
      <c r="C211" s="31"/>
    </row>
    <row r="212" spans="1:3" x14ac:dyDescent="0.2">
      <c r="A212" s="18" t="s">
        <v>270</v>
      </c>
      <c r="B212" s="49" t="s">
        <v>107</v>
      </c>
      <c r="C212" s="31"/>
    </row>
    <row r="213" spans="1:3" x14ac:dyDescent="0.2">
      <c r="A213" s="18" t="s">
        <v>271</v>
      </c>
      <c r="B213" s="49" t="s">
        <v>109</v>
      </c>
      <c r="C213" s="31"/>
    </row>
    <row r="214" spans="1:3" x14ac:dyDescent="0.2">
      <c r="A214" s="18" t="s">
        <v>272</v>
      </c>
      <c r="B214" s="49" t="s">
        <v>111</v>
      </c>
      <c r="C214" s="31"/>
    </row>
    <row r="215" spans="1:3" x14ac:dyDescent="0.2">
      <c r="A215" s="18" t="s">
        <v>273</v>
      </c>
      <c r="B215" s="38" t="s">
        <v>274</v>
      </c>
      <c r="C215" s="31"/>
    </row>
    <row r="216" spans="1:3" x14ac:dyDescent="0.2">
      <c r="A216" s="18" t="s">
        <v>275</v>
      </c>
      <c r="B216" s="38" t="s">
        <v>276</v>
      </c>
      <c r="C216" s="31"/>
    </row>
    <row r="217" spans="1:3" s="35" customFormat="1" x14ac:dyDescent="0.2">
      <c r="A217" s="32" t="s">
        <v>277</v>
      </c>
      <c r="B217" s="46" t="s">
        <v>278</v>
      </c>
      <c r="C217" s="34">
        <f>+C218+C223</f>
        <v>0</v>
      </c>
    </row>
    <row r="218" spans="1:3" s="35" customFormat="1" x14ac:dyDescent="0.2">
      <c r="A218" s="32" t="s">
        <v>279</v>
      </c>
      <c r="B218" s="47" t="s">
        <v>20</v>
      </c>
      <c r="C218" s="34">
        <f>+C219+C220+C221+C222</f>
        <v>0</v>
      </c>
    </row>
    <row r="219" spans="1:3" x14ac:dyDescent="0.2">
      <c r="A219" s="18" t="s">
        <v>280</v>
      </c>
      <c r="B219" s="38" t="s">
        <v>281</v>
      </c>
      <c r="C219" s="31"/>
    </row>
    <row r="220" spans="1:3" x14ac:dyDescent="0.2">
      <c r="A220" s="18" t="s">
        <v>282</v>
      </c>
      <c r="B220" s="38" t="s">
        <v>283</v>
      </c>
      <c r="C220" s="31"/>
    </row>
    <row r="221" spans="1:3" x14ac:dyDescent="0.2">
      <c r="A221" s="18" t="s">
        <v>284</v>
      </c>
      <c r="B221" s="38" t="s">
        <v>285</v>
      </c>
      <c r="C221" s="31"/>
    </row>
    <row r="222" spans="1:3" x14ac:dyDescent="0.2">
      <c r="A222" s="18" t="s">
        <v>286</v>
      </c>
      <c r="B222" s="38" t="s">
        <v>287</v>
      </c>
      <c r="C222" s="31"/>
    </row>
    <row r="223" spans="1:3" s="35" customFormat="1" x14ac:dyDescent="0.2">
      <c r="A223" s="32" t="s">
        <v>288</v>
      </c>
      <c r="B223" s="47" t="s">
        <v>34</v>
      </c>
      <c r="C223" s="34">
        <f>+C224+C225+C226+C227</f>
        <v>0</v>
      </c>
    </row>
    <row r="224" spans="1:3" x14ac:dyDescent="0.2">
      <c r="A224" s="18" t="s">
        <v>289</v>
      </c>
      <c r="B224" s="38" t="s">
        <v>290</v>
      </c>
      <c r="C224" s="31"/>
    </row>
    <row r="225" spans="1:3" x14ac:dyDescent="0.2">
      <c r="A225" s="18" t="s">
        <v>291</v>
      </c>
      <c r="B225" s="38" t="s">
        <v>292</v>
      </c>
      <c r="C225" s="31"/>
    </row>
    <row r="226" spans="1:3" x14ac:dyDescent="0.2">
      <c r="A226" s="18" t="s">
        <v>293</v>
      </c>
      <c r="B226" s="38" t="s">
        <v>294</v>
      </c>
      <c r="C226" s="31"/>
    </row>
    <row r="227" spans="1:3" x14ac:dyDescent="0.2">
      <c r="A227" s="18" t="s">
        <v>295</v>
      </c>
      <c r="B227" s="38" t="s">
        <v>296</v>
      </c>
      <c r="C227" s="31"/>
    </row>
    <row r="228" spans="1:3" x14ac:dyDescent="0.2">
      <c r="A228" s="18"/>
      <c r="B228" s="39"/>
      <c r="C228" s="31"/>
    </row>
    <row r="229" spans="1:3" s="25" customFormat="1" x14ac:dyDescent="0.2">
      <c r="A229" s="22" t="s">
        <v>297</v>
      </c>
      <c r="B229" s="40" t="s">
        <v>298</v>
      </c>
      <c r="C229" s="24">
        <f>+C230+C231</f>
        <v>0</v>
      </c>
    </row>
    <row r="230" spans="1:3" x14ac:dyDescent="0.2">
      <c r="A230" s="18" t="s">
        <v>299</v>
      </c>
      <c r="B230" s="50" t="s">
        <v>300</v>
      </c>
      <c r="C230" s="31"/>
    </row>
    <row r="231" spans="1:3" x14ac:dyDescent="0.2">
      <c r="A231" s="18" t="s">
        <v>301</v>
      </c>
      <c r="B231" s="50" t="s">
        <v>302</v>
      </c>
      <c r="C231" s="31"/>
    </row>
    <row r="232" spans="1:3" x14ac:dyDescent="0.2">
      <c r="A232" s="18"/>
      <c r="B232" s="18"/>
      <c r="C232" s="31"/>
    </row>
    <row r="233" spans="1:3" s="25" customFormat="1" x14ac:dyDescent="0.2">
      <c r="A233" s="22" t="s">
        <v>303</v>
      </c>
      <c r="B233" s="40" t="s">
        <v>304</v>
      </c>
      <c r="C233" s="24">
        <f>+C14+C49+C79+C115+C135+C145+C167+C229</f>
        <v>0</v>
      </c>
    </row>
    <row r="234" spans="1:3" x14ac:dyDescent="0.2">
      <c r="A234" s="18"/>
      <c r="B234" s="51"/>
      <c r="C234" s="31"/>
    </row>
    <row r="235" spans="1:3" x14ac:dyDescent="0.2">
      <c r="A235" s="18"/>
      <c r="B235" s="51"/>
      <c r="C235" s="31"/>
    </row>
    <row r="236" spans="1:3" x14ac:dyDescent="0.2">
      <c r="A236" s="18"/>
      <c r="B236" s="52" t="s">
        <v>305</v>
      </c>
      <c r="C236" s="31"/>
    </row>
    <row r="237" spans="1:3" x14ac:dyDescent="0.2">
      <c r="A237" s="18"/>
      <c r="B237" s="53"/>
      <c r="C237" s="31"/>
    </row>
    <row r="238" spans="1:3" s="25" customFormat="1" x14ac:dyDescent="0.2">
      <c r="A238" s="22" t="s">
        <v>306</v>
      </c>
      <c r="B238" s="40" t="s">
        <v>307</v>
      </c>
      <c r="C238" s="24">
        <f>+C239+C252</f>
        <v>0</v>
      </c>
    </row>
    <row r="239" spans="1:3" s="29" customFormat="1" x14ac:dyDescent="0.2">
      <c r="A239" s="26" t="s">
        <v>308</v>
      </c>
      <c r="B239" s="27" t="s">
        <v>18</v>
      </c>
      <c r="C239" s="28">
        <f>+C240+C246</f>
        <v>0</v>
      </c>
    </row>
    <row r="240" spans="1:3" s="35" customFormat="1" x14ac:dyDescent="0.2">
      <c r="A240" s="32" t="s">
        <v>309</v>
      </c>
      <c r="B240" s="33" t="s">
        <v>20</v>
      </c>
      <c r="C240" s="34">
        <f>+C241+C242+C243+C244+C245</f>
        <v>0</v>
      </c>
    </row>
    <row r="241" spans="1:3" x14ac:dyDescent="0.2">
      <c r="A241" s="18" t="s">
        <v>310</v>
      </c>
      <c r="B241" s="36" t="s">
        <v>311</v>
      </c>
      <c r="C241" s="31"/>
    </row>
    <row r="242" spans="1:3" x14ac:dyDescent="0.2">
      <c r="A242" s="18" t="s">
        <v>312</v>
      </c>
      <c r="B242" s="36" t="s">
        <v>313</v>
      </c>
      <c r="C242" s="31"/>
    </row>
    <row r="243" spans="1:3" x14ac:dyDescent="0.2">
      <c r="A243" s="18" t="s">
        <v>314</v>
      </c>
      <c r="B243" s="36" t="s">
        <v>83</v>
      </c>
      <c r="C243" s="31"/>
    </row>
    <row r="244" spans="1:3" x14ac:dyDescent="0.2">
      <c r="A244" s="18" t="s">
        <v>315</v>
      </c>
      <c r="B244" s="36" t="s">
        <v>85</v>
      </c>
      <c r="C244" s="31"/>
    </row>
    <row r="245" spans="1:3" x14ac:dyDescent="0.2">
      <c r="A245" s="18" t="s">
        <v>316</v>
      </c>
      <c r="B245" s="36" t="s">
        <v>87</v>
      </c>
      <c r="C245" s="31"/>
    </row>
    <row r="246" spans="1:3" s="35" customFormat="1" x14ac:dyDescent="0.2">
      <c r="A246" s="32" t="s">
        <v>317</v>
      </c>
      <c r="B246" s="33" t="s">
        <v>34</v>
      </c>
      <c r="C246" s="34">
        <f>+C247+C248+C249+C250+C251</f>
        <v>0</v>
      </c>
    </row>
    <row r="247" spans="1:3" x14ac:dyDescent="0.2">
      <c r="A247" s="18" t="s">
        <v>318</v>
      </c>
      <c r="B247" s="36" t="s">
        <v>319</v>
      </c>
      <c r="C247" s="31"/>
    </row>
    <row r="248" spans="1:3" x14ac:dyDescent="0.2">
      <c r="A248" s="18" t="s">
        <v>320</v>
      </c>
      <c r="B248" s="36" t="s">
        <v>321</v>
      </c>
      <c r="C248" s="31"/>
    </row>
    <row r="249" spans="1:3" x14ac:dyDescent="0.2">
      <c r="A249" s="18" t="s">
        <v>322</v>
      </c>
      <c r="B249" s="36" t="s">
        <v>107</v>
      </c>
      <c r="C249" s="31"/>
    </row>
    <row r="250" spans="1:3" x14ac:dyDescent="0.2">
      <c r="A250" s="18" t="s">
        <v>323</v>
      </c>
      <c r="B250" s="36" t="s">
        <v>109</v>
      </c>
      <c r="C250" s="31"/>
    </row>
    <row r="251" spans="1:3" x14ac:dyDescent="0.2">
      <c r="A251" s="18" t="s">
        <v>324</v>
      </c>
      <c r="B251" s="36" t="s">
        <v>111</v>
      </c>
      <c r="C251" s="31"/>
    </row>
    <row r="252" spans="1:3" s="29" customFormat="1" x14ac:dyDescent="0.2">
      <c r="A252" s="26" t="s">
        <v>325</v>
      </c>
      <c r="B252" s="27" t="s">
        <v>47</v>
      </c>
      <c r="C252" s="28">
        <f>+C253+C259</f>
        <v>0</v>
      </c>
    </row>
    <row r="253" spans="1:3" s="35" customFormat="1" x14ac:dyDescent="0.2">
      <c r="A253" s="32" t="s">
        <v>326</v>
      </c>
      <c r="B253" s="33" t="s">
        <v>20</v>
      </c>
      <c r="C253" s="34">
        <f>+C254+C255+C256+C257+C258</f>
        <v>0</v>
      </c>
    </row>
    <row r="254" spans="1:3" x14ac:dyDescent="0.2">
      <c r="A254" s="18" t="s">
        <v>327</v>
      </c>
      <c r="B254" s="36" t="s">
        <v>311</v>
      </c>
      <c r="C254" s="31"/>
    </row>
    <row r="255" spans="1:3" x14ac:dyDescent="0.2">
      <c r="A255" s="18" t="s">
        <v>328</v>
      </c>
      <c r="B255" s="36" t="s">
        <v>313</v>
      </c>
      <c r="C255" s="31"/>
    </row>
    <row r="256" spans="1:3" x14ac:dyDescent="0.2">
      <c r="A256" s="18" t="s">
        <v>329</v>
      </c>
      <c r="B256" s="36" t="s">
        <v>83</v>
      </c>
      <c r="C256" s="31"/>
    </row>
    <row r="257" spans="1:3" x14ac:dyDescent="0.2">
      <c r="A257" s="18" t="s">
        <v>330</v>
      </c>
      <c r="B257" s="36" t="s">
        <v>85</v>
      </c>
      <c r="C257" s="31"/>
    </row>
    <row r="258" spans="1:3" x14ac:dyDescent="0.2">
      <c r="A258" s="18" t="s">
        <v>331</v>
      </c>
      <c r="B258" s="36" t="s">
        <v>87</v>
      </c>
      <c r="C258" s="31"/>
    </row>
    <row r="259" spans="1:3" s="35" customFormat="1" x14ac:dyDescent="0.2">
      <c r="A259" s="32" t="s">
        <v>332</v>
      </c>
      <c r="B259" s="33" t="s">
        <v>34</v>
      </c>
      <c r="C259" s="34">
        <f>+C260+C261+C262+C263+C264</f>
        <v>0</v>
      </c>
    </row>
    <row r="260" spans="1:3" x14ac:dyDescent="0.2">
      <c r="A260" s="18" t="s">
        <v>333</v>
      </c>
      <c r="B260" s="36" t="s">
        <v>319</v>
      </c>
      <c r="C260" s="31"/>
    </row>
    <row r="261" spans="1:3" x14ac:dyDescent="0.2">
      <c r="A261" s="18" t="s">
        <v>334</v>
      </c>
      <c r="B261" s="36" t="s">
        <v>321</v>
      </c>
      <c r="C261" s="31"/>
    </row>
    <row r="262" spans="1:3" x14ac:dyDescent="0.2">
      <c r="A262" s="18" t="s">
        <v>335</v>
      </c>
      <c r="B262" s="36" t="s">
        <v>107</v>
      </c>
      <c r="C262" s="31"/>
    </row>
    <row r="263" spans="1:3" x14ac:dyDescent="0.2">
      <c r="A263" s="18" t="s">
        <v>336</v>
      </c>
      <c r="B263" s="36" t="s">
        <v>109</v>
      </c>
      <c r="C263" s="31"/>
    </row>
    <row r="264" spans="1:3" x14ac:dyDescent="0.2">
      <c r="A264" s="18" t="s">
        <v>337</v>
      </c>
      <c r="B264" s="36" t="s">
        <v>111</v>
      </c>
      <c r="C264" s="31"/>
    </row>
    <row r="265" spans="1:3" x14ac:dyDescent="0.2">
      <c r="A265" s="18"/>
      <c r="B265" s="39"/>
      <c r="C265" s="31"/>
    </row>
    <row r="266" spans="1:3" s="25" customFormat="1" x14ac:dyDescent="0.2">
      <c r="A266" s="22" t="s">
        <v>338</v>
      </c>
      <c r="B266" s="22" t="s">
        <v>339</v>
      </c>
      <c r="C266" s="24">
        <f>+C267+C297</f>
        <v>0</v>
      </c>
    </row>
    <row r="267" spans="1:3" s="29" customFormat="1" x14ac:dyDescent="0.2">
      <c r="A267" s="26" t="s">
        <v>340</v>
      </c>
      <c r="B267" s="45" t="s">
        <v>18</v>
      </c>
      <c r="C267" s="28">
        <f>+C268+C283</f>
        <v>0</v>
      </c>
    </row>
    <row r="268" spans="1:3" s="35" customFormat="1" x14ac:dyDescent="0.2">
      <c r="A268" s="32" t="s">
        <v>341</v>
      </c>
      <c r="B268" s="46" t="s">
        <v>20</v>
      </c>
      <c r="C268" s="34">
        <f>+C269+C270+C271+C274+C278+C279+C280+C281+C282</f>
        <v>0</v>
      </c>
    </row>
    <row r="269" spans="1:3" x14ac:dyDescent="0.2">
      <c r="A269" s="18" t="s">
        <v>342</v>
      </c>
      <c r="B269" s="36" t="s">
        <v>22</v>
      </c>
      <c r="C269" s="31"/>
    </row>
    <row r="270" spans="1:3" x14ac:dyDescent="0.2">
      <c r="A270" s="18" t="s">
        <v>343</v>
      </c>
      <c r="B270" s="36" t="s">
        <v>28</v>
      </c>
      <c r="C270" s="31"/>
    </row>
    <row r="271" spans="1:3" x14ac:dyDescent="0.2">
      <c r="A271" s="18" t="s">
        <v>344</v>
      </c>
      <c r="B271" s="36" t="s">
        <v>30</v>
      </c>
      <c r="C271" s="31">
        <f>+C272+C273</f>
        <v>0</v>
      </c>
    </row>
    <row r="272" spans="1:3" x14ac:dyDescent="0.2">
      <c r="A272" s="18" t="s">
        <v>345</v>
      </c>
      <c r="B272" s="37" t="s">
        <v>75</v>
      </c>
      <c r="C272" s="31"/>
    </row>
    <row r="273" spans="1:3" x14ac:dyDescent="0.2">
      <c r="A273" s="18" t="s">
        <v>346</v>
      </c>
      <c r="B273" s="38" t="s">
        <v>347</v>
      </c>
      <c r="C273" s="31"/>
    </row>
    <row r="274" spans="1:3" x14ac:dyDescent="0.2">
      <c r="A274" s="18" t="s">
        <v>348</v>
      </c>
      <c r="B274" s="36" t="s">
        <v>79</v>
      </c>
      <c r="C274" s="31">
        <f>+C275+C276+C277</f>
        <v>0</v>
      </c>
    </row>
    <row r="275" spans="1:3" x14ac:dyDescent="0.2">
      <c r="A275" s="18" t="s">
        <v>349</v>
      </c>
      <c r="B275" s="38" t="s">
        <v>350</v>
      </c>
      <c r="C275" s="31"/>
    </row>
    <row r="276" spans="1:3" x14ac:dyDescent="0.2">
      <c r="A276" s="18" t="s">
        <v>351</v>
      </c>
      <c r="B276" s="38" t="s">
        <v>352</v>
      </c>
      <c r="C276" s="31"/>
    </row>
    <row r="277" spans="1:3" x14ac:dyDescent="0.2">
      <c r="A277" s="18" t="s">
        <v>353</v>
      </c>
      <c r="B277" s="38" t="s">
        <v>354</v>
      </c>
      <c r="C277" s="31"/>
    </row>
    <row r="278" spans="1:3" x14ac:dyDescent="0.2">
      <c r="A278" s="18" t="s">
        <v>355</v>
      </c>
      <c r="B278" s="36" t="s">
        <v>313</v>
      </c>
      <c r="C278" s="31"/>
    </row>
    <row r="279" spans="1:3" x14ac:dyDescent="0.2">
      <c r="A279" s="18" t="s">
        <v>356</v>
      </c>
      <c r="B279" s="36" t="s">
        <v>83</v>
      </c>
      <c r="C279" s="31"/>
    </row>
    <row r="280" spans="1:3" x14ac:dyDescent="0.2">
      <c r="A280" s="18" t="s">
        <v>357</v>
      </c>
      <c r="B280" s="36" t="s">
        <v>85</v>
      </c>
      <c r="C280" s="31"/>
    </row>
    <row r="281" spans="1:3" x14ac:dyDescent="0.2">
      <c r="A281" s="18" t="s">
        <v>358</v>
      </c>
      <c r="B281" s="36" t="s">
        <v>87</v>
      </c>
      <c r="C281" s="31"/>
    </row>
    <row r="282" spans="1:3" x14ac:dyDescent="0.2">
      <c r="A282" s="18" t="s">
        <v>359</v>
      </c>
      <c r="B282" s="36" t="s">
        <v>89</v>
      </c>
      <c r="C282" s="31"/>
    </row>
    <row r="283" spans="1:3" s="35" customFormat="1" x14ac:dyDescent="0.2">
      <c r="A283" s="32" t="s">
        <v>360</v>
      </c>
      <c r="B283" s="46" t="s">
        <v>34</v>
      </c>
      <c r="C283" s="34">
        <f>+C284+C285+C286+C289+C292+C293+C294+C295+C296</f>
        <v>0</v>
      </c>
    </row>
    <row r="284" spans="1:3" x14ac:dyDescent="0.2">
      <c r="A284" s="18" t="s">
        <v>361</v>
      </c>
      <c r="B284" s="36" t="s">
        <v>92</v>
      </c>
      <c r="C284" s="31"/>
    </row>
    <row r="285" spans="1:3" x14ac:dyDescent="0.2">
      <c r="A285" s="18" t="s">
        <v>362</v>
      </c>
      <c r="B285" s="36" t="s">
        <v>41</v>
      </c>
      <c r="C285" s="31"/>
    </row>
    <row r="286" spans="1:3" x14ac:dyDescent="0.2">
      <c r="A286" s="18" t="s">
        <v>363</v>
      </c>
      <c r="B286" s="36" t="s">
        <v>43</v>
      </c>
      <c r="C286" s="31">
        <f>+C287+C288</f>
        <v>0</v>
      </c>
    </row>
    <row r="287" spans="1:3" x14ac:dyDescent="0.2">
      <c r="A287" s="18" t="s">
        <v>364</v>
      </c>
      <c r="B287" s="37" t="s">
        <v>99</v>
      </c>
      <c r="C287" s="31"/>
    </row>
    <row r="288" spans="1:3" x14ac:dyDescent="0.2">
      <c r="A288" s="18" t="s">
        <v>365</v>
      </c>
      <c r="B288" s="38" t="s">
        <v>366</v>
      </c>
      <c r="C288" s="31"/>
    </row>
    <row r="289" spans="1:3" x14ac:dyDescent="0.2">
      <c r="A289" s="18" t="s">
        <v>367</v>
      </c>
      <c r="B289" s="36" t="s">
        <v>103</v>
      </c>
      <c r="C289" s="31">
        <f>+C290+C291</f>
        <v>0</v>
      </c>
    </row>
    <row r="290" spans="1:3" x14ac:dyDescent="0.2">
      <c r="A290" s="18" t="s">
        <v>368</v>
      </c>
      <c r="B290" s="38" t="s">
        <v>369</v>
      </c>
      <c r="C290" s="31"/>
    </row>
    <row r="291" spans="1:3" x14ac:dyDescent="0.2">
      <c r="A291" s="18" t="s">
        <v>370</v>
      </c>
      <c r="B291" s="38" t="s">
        <v>371</v>
      </c>
      <c r="C291" s="31"/>
    </row>
    <row r="292" spans="1:3" x14ac:dyDescent="0.2">
      <c r="A292" s="18" t="s">
        <v>372</v>
      </c>
      <c r="B292" s="36" t="s">
        <v>321</v>
      </c>
      <c r="C292" s="31"/>
    </row>
    <row r="293" spans="1:3" x14ac:dyDescent="0.2">
      <c r="A293" s="18" t="s">
        <v>373</v>
      </c>
      <c r="B293" s="36" t="s">
        <v>107</v>
      </c>
      <c r="C293" s="31"/>
    </row>
    <row r="294" spans="1:3" x14ac:dyDescent="0.2">
      <c r="A294" s="18" t="s">
        <v>374</v>
      </c>
      <c r="B294" s="36" t="s">
        <v>109</v>
      </c>
      <c r="C294" s="31"/>
    </row>
    <row r="295" spans="1:3" x14ac:dyDescent="0.2">
      <c r="A295" s="18" t="s">
        <v>375</v>
      </c>
      <c r="B295" s="36" t="s">
        <v>111</v>
      </c>
      <c r="C295" s="31"/>
    </row>
    <row r="296" spans="1:3" x14ac:dyDescent="0.2">
      <c r="A296" s="18" t="s">
        <v>376</v>
      </c>
      <c r="B296" s="36" t="s">
        <v>113</v>
      </c>
      <c r="C296" s="31"/>
    </row>
    <row r="297" spans="1:3" s="29" customFormat="1" x14ac:dyDescent="0.2">
      <c r="A297" s="26" t="s">
        <v>377</v>
      </c>
      <c r="B297" s="27" t="s">
        <v>47</v>
      </c>
      <c r="C297" s="28">
        <f>+C298+C313</f>
        <v>0</v>
      </c>
    </row>
    <row r="298" spans="1:3" s="35" customFormat="1" x14ac:dyDescent="0.2">
      <c r="A298" s="32" t="s">
        <v>378</v>
      </c>
      <c r="B298" s="46" t="s">
        <v>20</v>
      </c>
      <c r="C298" s="34">
        <f>+C299+C300+C301+C304+C308+C309+C310+C311+C312</f>
        <v>0</v>
      </c>
    </row>
    <row r="299" spans="1:3" x14ac:dyDescent="0.2">
      <c r="A299" s="18" t="s">
        <v>379</v>
      </c>
      <c r="B299" s="36" t="s">
        <v>22</v>
      </c>
      <c r="C299" s="31"/>
    </row>
    <row r="300" spans="1:3" x14ac:dyDescent="0.2">
      <c r="A300" s="18" t="s">
        <v>380</v>
      </c>
      <c r="B300" s="36" t="s">
        <v>28</v>
      </c>
      <c r="C300" s="31"/>
    </row>
    <row r="301" spans="1:3" x14ac:dyDescent="0.2">
      <c r="A301" s="18" t="s">
        <v>381</v>
      </c>
      <c r="B301" s="36" t="s">
        <v>30</v>
      </c>
      <c r="C301" s="31">
        <f>+C302+C303</f>
        <v>0</v>
      </c>
    </row>
    <row r="302" spans="1:3" x14ac:dyDescent="0.2">
      <c r="A302" s="18" t="s">
        <v>382</v>
      </c>
      <c r="B302" s="37" t="s">
        <v>75</v>
      </c>
      <c r="C302" s="31"/>
    </row>
    <row r="303" spans="1:3" x14ac:dyDescent="0.2">
      <c r="A303" s="18" t="s">
        <v>383</v>
      </c>
      <c r="B303" s="38" t="s">
        <v>384</v>
      </c>
      <c r="C303" s="31"/>
    </row>
    <row r="304" spans="1:3" x14ac:dyDescent="0.2">
      <c r="A304" s="18" t="s">
        <v>385</v>
      </c>
      <c r="B304" s="36" t="s">
        <v>79</v>
      </c>
      <c r="C304" s="31">
        <f>+C305+C306+C307</f>
        <v>0</v>
      </c>
    </row>
    <row r="305" spans="1:3" x14ac:dyDescent="0.2">
      <c r="A305" s="18" t="s">
        <v>386</v>
      </c>
      <c r="B305" s="38" t="s">
        <v>350</v>
      </c>
      <c r="C305" s="31"/>
    </row>
    <row r="306" spans="1:3" x14ac:dyDescent="0.2">
      <c r="A306" s="18" t="s">
        <v>387</v>
      </c>
      <c r="B306" s="38" t="s">
        <v>352</v>
      </c>
      <c r="C306" s="31"/>
    </row>
    <row r="307" spans="1:3" x14ac:dyDescent="0.2">
      <c r="A307" s="18" t="s">
        <v>388</v>
      </c>
      <c r="B307" s="38" t="s">
        <v>389</v>
      </c>
      <c r="C307" s="31"/>
    </row>
    <row r="308" spans="1:3" x14ac:dyDescent="0.2">
      <c r="A308" s="18" t="s">
        <v>390</v>
      </c>
      <c r="B308" s="36" t="s">
        <v>313</v>
      </c>
      <c r="C308" s="31"/>
    </row>
    <row r="309" spans="1:3" x14ac:dyDescent="0.2">
      <c r="A309" s="18" t="s">
        <v>391</v>
      </c>
      <c r="B309" s="36" t="s">
        <v>83</v>
      </c>
      <c r="C309" s="31"/>
    </row>
    <row r="310" spans="1:3" x14ac:dyDescent="0.2">
      <c r="A310" s="18" t="s">
        <v>392</v>
      </c>
      <c r="B310" s="36" t="s">
        <v>85</v>
      </c>
      <c r="C310" s="31"/>
    </row>
    <row r="311" spans="1:3" x14ac:dyDescent="0.2">
      <c r="A311" s="18" t="s">
        <v>393</v>
      </c>
      <c r="B311" s="36" t="s">
        <v>87</v>
      </c>
      <c r="C311" s="31"/>
    </row>
    <row r="312" spans="1:3" x14ac:dyDescent="0.2">
      <c r="A312" s="18" t="s">
        <v>394</v>
      </c>
      <c r="B312" s="36" t="s">
        <v>89</v>
      </c>
      <c r="C312" s="31"/>
    </row>
    <row r="313" spans="1:3" s="35" customFormat="1" x14ac:dyDescent="0.2">
      <c r="A313" s="32" t="s">
        <v>395</v>
      </c>
      <c r="B313" s="46" t="s">
        <v>34</v>
      </c>
      <c r="C313" s="34">
        <f>+C314+C315+C316+C319+C322+C323+C324+C325+C326</f>
        <v>0</v>
      </c>
    </row>
    <row r="314" spans="1:3" x14ac:dyDescent="0.2">
      <c r="A314" s="18" t="s">
        <v>396</v>
      </c>
      <c r="B314" s="36" t="s">
        <v>92</v>
      </c>
      <c r="C314" s="31"/>
    </row>
    <row r="315" spans="1:3" x14ac:dyDescent="0.2">
      <c r="A315" s="18" t="s">
        <v>397</v>
      </c>
      <c r="B315" s="36" t="s">
        <v>41</v>
      </c>
      <c r="C315" s="31"/>
    </row>
    <row r="316" spans="1:3" x14ac:dyDescent="0.2">
      <c r="A316" s="18" t="s">
        <v>398</v>
      </c>
      <c r="B316" s="36" t="s">
        <v>43</v>
      </c>
      <c r="C316" s="31">
        <f>+C317+C318</f>
        <v>0</v>
      </c>
    </row>
    <row r="317" spans="1:3" x14ac:dyDescent="0.2">
      <c r="A317" s="18" t="s">
        <v>399</v>
      </c>
      <c r="B317" s="37" t="s">
        <v>99</v>
      </c>
      <c r="C317" s="31"/>
    </row>
    <row r="318" spans="1:3" x14ac:dyDescent="0.2">
      <c r="A318" s="18" t="s">
        <v>400</v>
      </c>
      <c r="B318" s="38" t="s">
        <v>401</v>
      </c>
      <c r="C318" s="31"/>
    </row>
    <row r="319" spans="1:3" x14ac:dyDescent="0.2">
      <c r="A319" s="18" t="s">
        <v>402</v>
      </c>
      <c r="B319" s="36" t="s">
        <v>103</v>
      </c>
      <c r="C319" s="31">
        <f>+C320+C321</f>
        <v>0</v>
      </c>
    </row>
    <row r="320" spans="1:3" x14ac:dyDescent="0.2">
      <c r="A320" s="18" t="s">
        <v>403</v>
      </c>
      <c r="B320" s="38" t="s">
        <v>369</v>
      </c>
      <c r="C320" s="31"/>
    </row>
    <row r="321" spans="1:3" x14ac:dyDescent="0.2">
      <c r="A321" s="18" t="s">
        <v>404</v>
      </c>
      <c r="B321" s="38" t="s">
        <v>405</v>
      </c>
      <c r="C321" s="31"/>
    </row>
    <row r="322" spans="1:3" x14ac:dyDescent="0.2">
      <c r="A322" s="18" t="s">
        <v>406</v>
      </c>
      <c r="B322" s="36" t="s">
        <v>321</v>
      </c>
      <c r="C322" s="31"/>
    </row>
    <row r="323" spans="1:3" x14ac:dyDescent="0.2">
      <c r="A323" s="18" t="s">
        <v>407</v>
      </c>
      <c r="B323" s="36" t="s">
        <v>107</v>
      </c>
      <c r="C323" s="31"/>
    </row>
    <row r="324" spans="1:3" x14ac:dyDescent="0.2">
      <c r="A324" s="18" t="s">
        <v>408</v>
      </c>
      <c r="B324" s="36" t="s">
        <v>109</v>
      </c>
      <c r="C324" s="31"/>
    </row>
    <row r="325" spans="1:3" x14ac:dyDescent="0.2">
      <c r="A325" s="18" t="s">
        <v>409</v>
      </c>
      <c r="B325" s="36" t="s">
        <v>111</v>
      </c>
      <c r="C325" s="31"/>
    </row>
    <row r="326" spans="1:3" x14ac:dyDescent="0.2">
      <c r="A326" s="18" t="s">
        <v>410</v>
      </c>
      <c r="B326" s="36" t="s">
        <v>113</v>
      </c>
      <c r="C326" s="31"/>
    </row>
    <row r="327" spans="1:3" x14ac:dyDescent="0.2">
      <c r="A327" s="18"/>
      <c r="B327" s="39"/>
      <c r="C327" s="31"/>
    </row>
    <row r="328" spans="1:3" s="25" customFormat="1" x14ac:dyDescent="0.2">
      <c r="A328" s="22" t="s">
        <v>411</v>
      </c>
      <c r="B328" s="54" t="s">
        <v>412</v>
      </c>
      <c r="C328" s="24">
        <f>+C329+C335</f>
        <v>0</v>
      </c>
    </row>
    <row r="329" spans="1:3" s="35" customFormat="1" x14ac:dyDescent="0.2">
      <c r="A329" s="32" t="s">
        <v>413</v>
      </c>
      <c r="B329" s="55" t="s">
        <v>20</v>
      </c>
      <c r="C329" s="34">
        <f>+C330+C331+C332+C333+C334</f>
        <v>0</v>
      </c>
    </row>
    <row r="330" spans="1:3" x14ac:dyDescent="0.2">
      <c r="A330" s="18" t="s">
        <v>414</v>
      </c>
      <c r="B330" s="30" t="s">
        <v>311</v>
      </c>
      <c r="C330" s="31"/>
    </row>
    <row r="331" spans="1:3" x14ac:dyDescent="0.2">
      <c r="A331" s="18" t="s">
        <v>415</v>
      </c>
      <c r="B331" s="30" t="s">
        <v>313</v>
      </c>
      <c r="C331" s="31"/>
    </row>
    <row r="332" spans="1:3" x14ac:dyDescent="0.2">
      <c r="A332" s="18" t="s">
        <v>416</v>
      </c>
      <c r="B332" s="30" t="s">
        <v>83</v>
      </c>
      <c r="C332" s="31"/>
    </row>
    <row r="333" spans="1:3" x14ac:dyDescent="0.2">
      <c r="A333" s="18" t="s">
        <v>417</v>
      </c>
      <c r="B333" s="30" t="s">
        <v>85</v>
      </c>
      <c r="C333" s="31"/>
    </row>
    <row r="334" spans="1:3" x14ac:dyDescent="0.2">
      <c r="A334" s="18" t="s">
        <v>418</v>
      </c>
      <c r="B334" s="30" t="s">
        <v>87</v>
      </c>
      <c r="C334" s="31"/>
    </row>
    <row r="335" spans="1:3" s="35" customFormat="1" x14ac:dyDescent="0.2">
      <c r="A335" s="32" t="s">
        <v>419</v>
      </c>
      <c r="B335" s="41" t="s">
        <v>34</v>
      </c>
      <c r="C335" s="34">
        <f>+C336+C337+C338+C339+C340</f>
        <v>0</v>
      </c>
    </row>
    <row r="336" spans="1:3" x14ac:dyDescent="0.2">
      <c r="A336" s="18" t="s">
        <v>420</v>
      </c>
      <c r="B336" s="30" t="s">
        <v>319</v>
      </c>
      <c r="C336" s="31"/>
    </row>
    <row r="337" spans="1:3" x14ac:dyDescent="0.2">
      <c r="A337" s="18" t="s">
        <v>421</v>
      </c>
      <c r="B337" s="30" t="s">
        <v>321</v>
      </c>
      <c r="C337" s="31"/>
    </row>
    <row r="338" spans="1:3" x14ac:dyDescent="0.2">
      <c r="A338" s="18" t="s">
        <v>422</v>
      </c>
      <c r="B338" s="30" t="s">
        <v>107</v>
      </c>
      <c r="C338" s="31"/>
    </row>
    <row r="339" spans="1:3" x14ac:dyDescent="0.2">
      <c r="A339" s="18" t="s">
        <v>423</v>
      </c>
      <c r="B339" s="30" t="s">
        <v>109</v>
      </c>
      <c r="C339" s="31"/>
    </row>
    <row r="340" spans="1:3" x14ac:dyDescent="0.2">
      <c r="A340" s="18" t="s">
        <v>424</v>
      </c>
      <c r="B340" s="30" t="s">
        <v>111</v>
      </c>
      <c r="C340" s="31"/>
    </row>
    <row r="341" spans="1:3" x14ac:dyDescent="0.2">
      <c r="A341" s="18"/>
      <c r="B341" s="39"/>
      <c r="C341" s="31"/>
    </row>
    <row r="342" spans="1:3" s="25" customFormat="1" x14ac:dyDescent="0.2">
      <c r="A342" s="22" t="s">
        <v>425</v>
      </c>
      <c r="B342" s="54" t="s">
        <v>426</v>
      </c>
      <c r="C342" s="24">
        <f>+C343+C353</f>
        <v>0</v>
      </c>
    </row>
    <row r="343" spans="1:3" s="35" customFormat="1" x14ac:dyDescent="0.2">
      <c r="A343" s="32" t="s">
        <v>427</v>
      </c>
      <c r="B343" s="41" t="s">
        <v>165</v>
      </c>
      <c r="C343" s="34">
        <f>+C344+C345+C346+C347+C348+C349+C350+C351+C352</f>
        <v>0</v>
      </c>
    </row>
    <row r="344" spans="1:3" x14ac:dyDescent="0.2">
      <c r="A344" s="18" t="s">
        <v>428</v>
      </c>
      <c r="B344" s="30" t="s">
        <v>22</v>
      </c>
      <c r="C344" s="31"/>
    </row>
    <row r="345" spans="1:3" x14ac:dyDescent="0.2">
      <c r="A345" s="18" t="s">
        <v>429</v>
      </c>
      <c r="B345" s="30" t="s">
        <v>28</v>
      </c>
      <c r="C345" s="31"/>
    </row>
    <row r="346" spans="1:3" x14ac:dyDescent="0.2">
      <c r="A346" s="18" t="s">
        <v>430</v>
      </c>
      <c r="B346" s="30" t="s">
        <v>30</v>
      </c>
      <c r="C346" s="31"/>
    </row>
    <row r="347" spans="1:3" x14ac:dyDescent="0.2">
      <c r="A347" s="18" t="s">
        <v>431</v>
      </c>
      <c r="B347" s="30" t="s">
        <v>79</v>
      </c>
      <c r="C347" s="31"/>
    </row>
    <row r="348" spans="1:3" x14ac:dyDescent="0.2">
      <c r="A348" s="18" t="s">
        <v>432</v>
      </c>
      <c r="B348" s="30" t="s">
        <v>313</v>
      </c>
      <c r="C348" s="31"/>
    </row>
    <row r="349" spans="1:3" x14ac:dyDescent="0.2">
      <c r="A349" s="18" t="s">
        <v>433</v>
      </c>
      <c r="B349" s="30" t="s">
        <v>83</v>
      </c>
      <c r="C349" s="31"/>
    </row>
    <row r="350" spans="1:3" x14ac:dyDescent="0.2">
      <c r="A350" s="18" t="s">
        <v>434</v>
      </c>
      <c r="B350" s="30" t="s">
        <v>85</v>
      </c>
      <c r="C350" s="31"/>
    </row>
    <row r="351" spans="1:3" x14ac:dyDescent="0.2">
      <c r="A351" s="18" t="s">
        <v>435</v>
      </c>
      <c r="B351" s="30" t="s">
        <v>87</v>
      </c>
      <c r="C351" s="31"/>
    </row>
    <row r="352" spans="1:3" x14ac:dyDescent="0.2">
      <c r="A352" s="18" t="s">
        <v>436</v>
      </c>
      <c r="B352" s="30" t="s">
        <v>89</v>
      </c>
      <c r="C352" s="31"/>
    </row>
    <row r="353" spans="1:3" s="35" customFormat="1" x14ac:dyDescent="0.2">
      <c r="A353" s="32" t="s">
        <v>437</v>
      </c>
      <c r="B353" s="41" t="s">
        <v>34</v>
      </c>
      <c r="C353" s="34">
        <f>+C354+C355+C356+C357+C358+C359+C360+C361+C362</f>
        <v>0</v>
      </c>
    </row>
    <row r="354" spans="1:3" x14ac:dyDescent="0.2">
      <c r="A354" s="18" t="s">
        <v>438</v>
      </c>
      <c r="B354" s="30" t="s">
        <v>92</v>
      </c>
      <c r="C354" s="31"/>
    </row>
    <row r="355" spans="1:3" x14ac:dyDescent="0.2">
      <c r="A355" s="18" t="s">
        <v>439</v>
      </c>
      <c r="B355" s="30" t="s">
        <v>41</v>
      </c>
      <c r="C355" s="31"/>
    </row>
    <row r="356" spans="1:3" x14ac:dyDescent="0.2">
      <c r="A356" s="18" t="s">
        <v>440</v>
      </c>
      <c r="B356" s="30" t="s">
        <v>43</v>
      </c>
      <c r="C356" s="31"/>
    </row>
    <row r="357" spans="1:3" x14ac:dyDescent="0.2">
      <c r="A357" s="18" t="s">
        <v>441</v>
      </c>
      <c r="B357" s="30" t="s">
        <v>103</v>
      </c>
      <c r="C357" s="31"/>
    </row>
    <row r="358" spans="1:3" x14ac:dyDescent="0.2">
      <c r="A358" s="18" t="s">
        <v>442</v>
      </c>
      <c r="B358" s="30" t="s">
        <v>321</v>
      </c>
      <c r="C358" s="31"/>
    </row>
    <row r="359" spans="1:3" x14ac:dyDescent="0.2">
      <c r="A359" s="18" t="s">
        <v>443</v>
      </c>
      <c r="B359" s="30" t="s">
        <v>107</v>
      </c>
      <c r="C359" s="31"/>
    </row>
    <row r="360" spans="1:3" x14ac:dyDescent="0.2">
      <c r="A360" s="18" t="s">
        <v>444</v>
      </c>
      <c r="B360" s="30" t="s">
        <v>109</v>
      </c>
      <c r="C360" s="31"/>
    </row>
    <row r="361" spans="1:3" x14ac:dyDescent="0.2">
      <c r="A361" s="18" t="s">
        <v>445</v>
      </c>
      <c r="B361" s="30" t="s">
        <v>111</v>
      </c>
      <c r="C361" s="31"/>
    </row>
    <row r="362" spans="1:3" x14ac:dyDescent="0.2">
      <c r="A362" s="18" t="s">
        <v>446</v>
      </c>
      <c r="B362" s="30" t="s">
        <v>113</v>
      </c>
      <c r="C362" s="31"/>
    </row>
    <row r="363" spans="1:3" x14ac:dyDescent="0.2">
      <c r="A363" s="18"/>
      <c r="B363" s="39"/>
      <c r="C363" s="31"/>
    </row>
    <row r="364" spans="1:3" s="25" customFormat="1" x14ac:dyDescent="0.2">
      <c r="A364" s="22" t="s">
        <v>447</v>
      </c>
      <c r="B364" s="40" t="s">
        <v>115</v>
      </c>
      <c r="C364" s="24">
        <f>+C365+C382</f>
        <v>0</v>
      </c>
    </row>
    <row r="365" spans="1:3" s="35" customFormat="1" x14ac:dyDescent="0.2">
      <c r="A365" s="32" t="s">
        <v>448</v>
      </c>
      <c r="B365" s="41" t="s">
        <v>165</v>
      </c>
      <c r="C365" s="34">
        <f>C366+C369+C370+C374+C375+C376+C377+C378+C379</f>
        <v>0</v>
      </c>
    </row>
    <row r="366" spans="1:3" x14ac:dyDescent="0.2">
      <c r="A366" s="18" t="s">
        <v>449</v>
      </c>
      <c r="B366" s="30" t="s">
        <v>450</v>
      </c>
      <c r="C366" s="31">
        <f>+C367+C368</f>
        <v>0</v>
      </c>
    </row>
    <row r="367" spans="1:3" x14ac:dyDescent="0.2">
      <c r="A367" s="18" t="s">
        <v>451</v>
      </c>
      <c r="B367" s="36" t="s">
        <v>452</v>
      </c>
      <c r="C367" s="31"/>
    </row>
    <row r="368" spans="1:3" x14ac:dyDescent="0.2">
      <c r="A368" s="18" t="s">
        <v>453</v>
      </c>
      <c r="B368" s="36" t="s">
        <v>454</v>
      </c>
      <c r="C368" s="31"/>
    </row>
    <row r="369" spans="1:3" x14ac:dyDescent="0.2">
      <c r="A369" s="18" t="s">
        <v>455</v>
      </c>
      <c r="B369" s="30" t="s">
        <v>28</v>
      </c>
      <c r="C369" s="31"/>
    </row>
    <row r="370" spans="1:3" x14ac:dyDescent="0.2">
      <c r="A370" s="18" t="s">
        <v>456</v>
      </c>
      <c r="B370" s="30" t="s">
        <v>30</v>
      </c>
      <c r="C370" s="31">
        <f>+C371+C372+C373</f>
        <v>0</v>
      </c>
    </row>
    <row r="371" spans="1:3" x14ac:dyDescent="0.2">
      <c r="A371" s="18" t="s">
        <v>457</v>
      </c>
      <c r="B371" s="42" t="s">
        <v>458</v>
      </c>
      <c r="C371" s="31"/>
    </row>
    <row r="372" spans="1:3" x14ac:dyDescent="0.2">
      <c r="A372" s="18" t="s">
        <v>459</v>
      </c>
      <c r="B372" s="36" t="s">
        <v>75</v>
      </c>
      <c r="C372" s="31"/>
    </row>
    <row r="373" spans="1:3" x14ac:dyDescent="0.2">
      <c r="A373" s="18" t="s">
        <v>460</v>
      </c>
      <c r="B373" s="36" t="s">
        <v>461</v>
      </c>
      <c r="C373" s="31"/>
    </row>
    <row r="374" spans="1:3" x14ac:dyDescent="0.2">
      <c r="A374" s="18" t="s">
        <v>462</v>
      </c>
      <c r="B374" s="30" t="s">
        <v>79</v>
      </c>
      <c r="C374" s="31"/>
    </row>
    <row r="375" spans="1:3" x14ac:dyDescent="0.2">
      <c r="A375" s="18" t="s">
        <v>463</v>
      </c>
      <c r="B375" s="30" t="s">
        <v>313</v>
      </c>
      <c r="C375" s="31"/>
    </row>
    <row r="376" spans="1:3" x14ac:dyDescent="0.2">
      <c r="A376" s="18" t="s">
        <v>464</v>
      </c>
      <c r="B376" s="30" t="s">
        <v>83</v>
      </c>
      <c r="C376" s="31"/>
    </row>
    <row r="377" spans="1:3" x14ac:dyDescent="0.2">
      <c r="A377" s="18" t="s">
        <v>465</v>
      </c>
      <c r="B377" s="30" t="s">
        <v>85</v>
      </c>
      <c r="C377" s="31"/>
    </row>
    <row r="378" spans="1:3" x14ac:dyDescent="0.2">
      <c r="A378" s="18" t="s">
        <v>466</v>
      </c>
      <c r="B378" s="30" t="s">
        <v>87</v>
      </c>
      <c r="C378" s="31"/>
    </row>
    <row r="379" spans="1:3" x14ac:dyDescent="0.2">
      <c r="A379" s="18" t="s">
        <v>467</v>
      </c>
      <c r="B379" s="30" t="s">
        <v>89</v>
      </c>
      <c r="C379" s="31">
        <f>+C380+C381</f>
        <v>0</v>
      </c>
    </row>
    <row r="380" spans="1:3" x14ac:dyDescent="0.2">
      <c r="A380" s="18" t="s">
        <v>468</v>
      </c>
      <c r="B380" s="36" t="s">
        <v>469</v>
      </c>
      <c r="C380" s="31"/>
    </row>
    <row r="381" spans="1:3" x14ac:dyDescent="0.2">
      <c r="A381" s="18" t="s">
        <v>470</v>
      </c>
      <c r="B381" s="36" t="s">
        <v>471</v>
      </c>
      <c r="C381" s="31"/>
    </row>
    <row r="382" spans="1:3" s="35" customFormat="1" x14ac:dyDescent="0.2">
      <c r="A382" s="32" t="s">
        <v>472</v>
      </c>
      <c r="B382" s="41" t="s">
        <v>34</v>
      </c>
      <c r="C382" s="34">
        <f>+C383+C386+C387+C391+C392+C393+C394+C395+C396</f>
        <v>0</v>
      </c>
    </row>
    <row r="383" spans="1:3" x14ac:dyDescent="0.2">
      <c r="A383" s="18" t="s">
        <v>473</v>
      </c>
      <c r="B383" s="30" t="s">
        <v>58</v>
      </c>
      <c r="C383" s="31">
        <f>+C384+C385</f>
        <v>0</v>
      </c>
    </row>
    <row r="384" spans="1:3" x14ac:dyDescent="0.2">
      <c r="A384" s="18" t="s">
        <v>474</v>
      </c>
      <c r="B384" s="36" t="s">
        <v>475</v>
      </c>
      <c r="C384" s="31"/>
    </row>
    <row r="385" spans="1:3" x14ac:dyDescent="0.2">
      <c r="A385" s="18" t="s">
        <v>476</v>
      </c>
      <c r="B385" s="36" t="s">
        <v>477</v>
      </c>
      <c r="C385" s="31"/>
    </row>
    <row r="386" spans="1:3" x14ac:dyDescent="0.2">
      <c r="A386" s="18" t="s">
        <v>478</v>
      </c>
      <c r="B386" s="30" t="s">
        <v>41</v>
      </c>
      <c r="C386" s="31"/>
    </row>
    <row r="387" spans="1:3" x14ac:dyDescent="0.2">
      <c r="A387" s="18" t="s">
        <v>479</v>
      </c>
      <c r="B387" s="30" t="s">
        <v>43</v>
      </c>
      <c r="C387" s="31">
        <f>+C388+C389+C390</f>
        <v>0</v>
      </c>
    </row>
    <row r="388" spans="1:3" x14ac:dyDescent="0.2">
      <c r="A388" s="18" t="s">
        <v>480</v>
      </c>
      <c r="B388" s="42" t="s">
        <v>481</v>
      </c>
      <c r="C388" s="31"/>
    </row>
    <row r="389" spans="1:3" x14ac:dyDescent="0.2">
      <c r="A389" s="18" t="s">
        <v>482</v>
      </c>
      <c r="B389" s="36" t="s">
        <v>99</v>
      </c>
      <c r="C389" s="31"/>
    </row>
    <row r="390" spans="1:3" x14ac:dyDescent="0.2">
      <c r="A390" s="18" t="s">
        <v>483</v>
      </c>
      <c r="B390" s="36" t="s">
        <v>484</v>
      </c>
      <c r="C390" s="31"/>
    </row>
    <row r="391" spans="1:3" x14ac:dyDescent="0.2">
      <c r="A391" s="18" t="s">
        <v>485</v>
      </c>
      <c r="B391" s="30" t="s">
        <v>103</v>
      </c>
      <c r="C391" s="31"/>
    </row>
    <row r="392" spans="1:3" x14ac:dyDescent="0.2">
      <c r="A392" s="18" t="s">
        <v>486</v>
      </c>
      <c r="B392" s="30" t="s">
        <v>321</v>
      </c>
      <c r="C392" s="31"/>
    </row>
    <row r="393" spans="1:3" x14ac:dyDescent="0.2">
      <c r="A393" s="18" t="s">
        <v>487</v>
      </c>
      <c r="B393" s="30" t="s">
        <v>107</v>
      </c>
      <c r="C393" s="31"/>
    </row>
    <row r="394" spans="1:3" x14ac:dyDescent="0.2">
      <c r="A394" s="18" t="s">
        <v>488</v>
      </c>
      <c r="B394" s="30" t="s">
        <v>109</v>
      </c>
      <c r="C394" s="31"/>
    </row>
    <row r="395" spans="1:3" x14ac:dyDescent="0.2">
      <c r="A395" s="18" t="s">
        <v>489</v>
      </c>
      <c r="B395" s="30" t="s">
        <v>111</v>
      </c>
      <c r="C395" s="31"/>
    </row>
    <row r="396" spans="1:3" x14ac:dyDescent="0.2">
      <c r="A396" s="18" t="s">
        <v>490</v>
      </c>
      <c r="B396" s="30" t="s">
        <v>113</v>
      </c>
      <c r="C396" s="31">
        <f>+C397+C398</f>
        <v>0</v>
      </c>
    </row>
    <row r="397" spans="1:3" x14ac:dyDescent="0.2">
      <c r="A397" s="18" t="s">
        <v>491</v>
      </c>
      <c r="B397" s="36" t="s">
        <v>492</v>
      </c>
      <c r="C397" s="31"/>
    </row>
    <row r="398" spans="1:3" x14ac:dyDescent="0.2">
      <c r="A398" s="18" t="s">
        <v>493</v>
      </c>
      <c r="B398" s="36" t="s">
        <v>494</v>
      </c>
      <c r="C398" s="31"/>
    </row>
    <row r="399" spans="1:3" x14ac:dyDescent="0.2">
      <c r="A399" s="18"/>
      <c r="B399" s="39"/>
      <c r="C399" s="31"/>
    </row>
    <row r="400" spans="1:3" s="25" customFormat="1" x14ac:dyDescent="0.2">
      <c r="A400" s="22" t="s">
        <v>495</v>
      </c>
      <c r="B400" s="22" t="s">
        <v>184</v>
      </c>
      <c r="C400" s="24">
        <f>+C401+C418</f>
        <v>0</v>
      </c>
    </row>
    <row r="401" spans="1:3" s="35" customFormat="1" x14ac:dyDescent="0.2">
      <c r="A401" s="32" t="s">
        <v>496</v>
      </c>
      <c r="B401" s="55" t="s">
        <v>20</v>
      </c>
      <c r="C401" s="34">
        <f>+C402+C405+C408</f>
        <v>0</v>
      </c>
    </row>
    <row r="402" spans="1:3" s="35" customFormat="1" x14ac:dyDescent="0.2">
      <c r="A402" s="32" t="s">
        <v>497</v>
      </c>
      <c r="B402" s="46" t="s">
        <v>498</v>
      </c>
      <c r="C402" s="34">
        <f>+C403+C404</f>
        <v>0</v>
      </c>
    </row>
    <row r="403" spans="1:3" x14ac:dyDescent="0.2">
      <c r="A403" s="18" t="s">
        <v>499</v>
      </c>
      <c r="B403" s="56" t="s">
        <v>500</v>
      </c>
      <c r="C403" s="31"/>
    </row>
    <row r="404" spans="1:3" x14ac:dyDescent="0.2">
      <c r="A404" s="18" t="s">
        <v>501</v>
      </c>
      <c r="B404" s="56" t="s">
        <v>502</v>
      </c>
      <c r="C404" s="31"/>
    </row>
    <row r="405" spans="1:3" s="35" customFormat="1" x14ac:dyDescent="0.2">
      <c r="A405" s="32" t="s">
        <v>503</v>
      </c>
      <c r="B405" s="57" t="s">
        <v>504</v>
      </c>
      <c r="C405" s="34">
        <f>+C406+C407</f>
        <v>0</v>
      </c>
    </row>
    <row r="406" spans="1:3" x14ac:dyDescent="0.2">
      <c r="A406" s="18" t="s">
        <v>505</v>
      </c>
      <c r="B406" s="56" t="s">
        <v>506</v>
      </c>
      <c r="C406" s="31"/>
    </row>
    <row r="407" spans="1:3" x14ac:dyDescent="0.2">
      <c r="A407" s="18" t="s">
        <v>507</v>
      </c>
      <c r="B407" s="56" t="s">
        <v>508</v>
      </c>
      <c r="C407" s="31"/>
    </row>
    <row r="408" spans="1:3" s="35" customFormat="1" x14ac:dyDescent="0.2">
      <c r="A408" s="32" t="s">
        <v>509</v>
      </c>
      <c r="B408" s="57" t="s">
        <v>510</v>
      </c>
      <c r="C408" s="34">
        <f>+C409+C410+C411+C412+C413+C414+C415+C416+C417</f>
        <v>0</v>
      </c>
    </row>
    <row r="409" spans="1:3" x14ac:dyDescent="0.2">
      <c r="A409" s="18" t="s">
        <v>511</v>
      </c>
      <c r="B409" s="56" t="s">
        <v>512</v>
      </c>
      <c r="C409" s="31"/>
    </row>
    <row r="410" spans="1:3" x14ac:dyDescent="0.2">
      <c r="A410" s="18" t="s">
        <v>513</v>
      </c>
      <c r="B410" s="56" t="s">
        <v>514</v>
      </c>
      <c r="C410" s="31"/>
    </row>
    <row r="411" spans="1:3" x14ac:dyDescent="0.2">
      <c r="A411" s="18" t="s">
        <v>515</v>
      </c>
      <c r="B411" s="56" t="s">
        <v>516</v>
      </c>
      <c r="C411" s="31"/>
    </row>
    <row r="412" spans="1:3" x14ac:dyDescent="0.2">
      <c r="A412" s="18" t="s">
        <v>517</v>
      </c>
      <c r="B412" s="56" t="s">
        <v>518</v>
      </c>
      <c r="C412" s="31"/>
    </row>
    <row r="413" spans="1:3" x14ac:dyDescent="0.2">
      <c r="A413" s="18" t="s">
        <v>519</v>
      </c>
      <c r="B413" s="56" t="s">
        <v>520</v>
      </c>
      <c r="C413" s="31"/>
    </row>
    <row r="414" spans="1:3" x14ac:dyDescent="0.2">
      <c r="A414" s="18" t="s">
        <v>521</v>
      </c>
      <c r="B414" s="56" t="s">
        <v>522</v>
      </c>
      <c r="C414" s="31"/>
    </row>
    <row r="415" spans="1:3" x14ac:dyDescent="0.2">
      <c r="A415" s="18" t="s">
        <v>523</v>
      </c>
      <c r="B415" s="56" t="s">
        <v>524</v>
      </c>
      <c r="C415" s="31"/>
    </row>
    <row r="416" spans="1:3" x14ac:dyDescent="0.2">
      <c r="A416" s="18" t="s">
        <v>525</v>
      </c>
      <c r="B416" s="56" t="s">
        <v>526</v>
      </c>
      <c r="C416" s="31"/>
    </row>
    <row r="417" spans="1:3" x14ac:dyDescent="0.2">
      <c r="A417" s="18" t="s">
        <v>527</v>
      </c>
      <c r="B417" s="56" t="s">
        <v>528</v>
      </c>
      <c r="C417" s="31"/>
    </row>
    <row r="418" spans="1:3" s="35" customFormat="1" x14ac:dyDescent="0.2">
      <c r="A418" s="32" t="s">
        <v>529</v>
      </c>
      <c r="B418" s="55" t="s">
        <v>34</v>
      </c>
      <c r="C418" s="34">
        <f>+C419+C422+C425</f>
        <v>0</v>
      </c>
    </row>
    <row r="419" spans="1:3" s="35" customFormat="1" x14ac:dyDescent="0.2">
      <c r="A419" s="32" t="s">
        <v>530</v>
      </c>
      <c r="B419" s="57" t="s">
        <v>531</v>
      </c>
      <c r="C419" s="34">
        <f>+C420+C421</f>
        <v>0</v>
      </c>
    </row>
    <row r="420" spans="1:3" x14ac:dyDescent="0.2">
      <c r="A420" s="18" t="s">
        <v>532</v>
      </c>
      <c r="B420" s="56" t="s">
        <v>533</v>
      </c>
      <c r="C420" s="31"/>
    </row>
    <row r="421" spans="1:3" x14ac:dyDescent="0.2">
      <c r="A421" s="18" t="s">
        <v>534</v>
      </c>
      <c r="B421" s="56" t="s">
        <v>535</v>
      </c>
      <c r="C421" s="31"/>
    </row>
    <row r="422" spans="1:3" s="35" customFormat="1" x14ac:dyDescent="0.2">
      <c r="A422" s="32" t="s">
        <v>536</v>
      </c>
      <c r="B422" s="57" t="s">
        <v>537</v>
      </c>
      <c r="C422" s="34">
        <f>+C423+C424</f>
        <v>0</v>
      </c>
    </row>
    <row r="423" spans="1:3" x14ac:dyDescent="0.2">
      <c r="A423" s="18" t="s">
        <v>538</v>
      </c>
      <c r="B423" s="56" t="s">
        <v>539</v>
      </c>
      <c r="C423" s="31"/>
    </row>
    <row r="424" spans="1:3" x14ac:dyDescent="0.2">
      <c r="A424" s="18" t="s">
        <v>540</v>
      </c>
      <c r="B424" s="56" t="s">
        <v>541</v>
      </c>
      <c r="C424" s="31"/>
    </row>
    <row r="425" spans="1:3" s="35" customFormat="1" x14ac:dyDescent="0.2">
      <c r="A425" s="32" t="s">
        <v>542</v>
      </c>
      <c r="B425" s="57" t="s">
        <v>543</v>
      </c>
      <c r="C425" s="34">
        <f>+C426+C427+C428+C429+C430+C431+C432+C433+C434</f>
        <v>0</v>
      </c>
    </row>
    <row r="426" spans="1:3" x14ac:dyDescent="0.2">
      <c r="A426" s="18" t="s">
        <v>544</v>
      </c>
      <c r="B426" s="56" t="s">
        <v>545</v>
      </c>
      <c r="C426" s="31"/>
    </row>
    <row r="427" spans="1:3" x14ac:dyDescent="0.2">
      <c r="A427" s="18" t="s">
        <v>546</v>
      </c>
      <c r="B427" s="56" t="s">
        <v>547</v>
      </c>
      <c r="C427" s="31"/>
    </row>
    <row r="428" spans="1:3" x14ac:dyDescent="0.2">
      <c r="A428" s="18" t="s">
        <v>548</v>
      </c>
      <c r="B428" s="56" t="s">
        <v>549</v>
      </c>
      <c r="C428" s="31"/>
    </row>
    <row r="429" spans="1:3" x14ac:dyDescent="0.2">
      <c r="A429" s="18" t="s">
        <v>550</v>
      </c>
      <c r="B429" s="56" t="s">
        <v>551</v>
      </c>
      <c r="C429" s="31"/>
    </row>
    <row r="430" spans="1:3" x14ac:dyDescent="0.2">
      <c r="A430" s="18" t="s">
        <v>552</v>
      </c>
      <c r="B430" s="56" t="s">
        <v>553</v>
      </c>
      <c r="C430" s="31"/>
    </row>
    <row r="431" spans="1:3" x14ac:dyDescent="0.2">
      <c r="A431" s="18" t="s">
        <v>554</v>
      </c>
      <c r="B431" s="56" t="s">
        <v>555</v>
      </c>
      <c r="C431" s="31"/>
    </row>
    <row r="432" spans="1:3" x14ac:dyDescent="0.2">
      <c r="A432" s="18" t="s">
        <v>556</v>
      </c>
      <c r="B432" s="56" t="s">
        <v>557</v>
      </c>
      <c r="C432" s="31"/>
    </row>
    <row r="433" spans="1:3" x14ac:dyDescent="0.2">
      <c r="A433" s="18" t="s">
        <v>558</v>
      </c>
      <c r="B433" s="56" t="s">
        <v>559</v>
      </c>
      <c r="C433" s="31"/>
    </row>
    <row r="434" spans="1:3" x14ac:dyDescent="0.2">
      <c r="A434" s="18" t="s">
        <v>560</v>
      </c>
      <c r="B434" s="56" t="s">
        <v>561</v>
      </c>
      <c r="C434" s="31"/>
    </row>
    <row r="435" spans="1:3" x14ac:dyDescent="0.2">
      <c r="A435" s="18"/>
      <c r="B435" s="39"/>
      <c r="C435" s="31"/>
    </row>
    <row r="436" spans="1:3" s="25" customFormat="1" x14ac:dyDescent="0.2">
      <c r="A436" s="22" t="s">
        <v>562</v>
      </c>
      <c r="B436" s="40" t="s">
        <v>563</v>
      </c>
      <c r="C436" s="24">
        <f>+C437+C447</f>
        <v>0</v>
      </c>
    </row>
    <row r="437" spans="1:3" s="35" customFormat="1" x14ac:dyDescent="0.2">
      <c r="A437" s="32" t="s">
        <v>564</v>
      </c>
      <c r="B437" s="55" t="s">
        <v>20</v>
      </c>
      <c r="C437" s="34">
        <f>+C438+C439+C440+C441+C442+C443+C444+C445+C446</f>
        <v>0</v>
      </c>
    </row>
    <row r="438" spans="1:3" x14ac:dyDescent="0.2">
      <c r="A438" s="18" t="s">
        <v>565</v>
      </c>
      <c r="B438" s="30" t="s">
        <v>22</v>
      </c>
      <c r="C438" s="31"/>
    </row>
    <row r="439" spans="1:3" x14ac:dyDescent="0.2">
      <c r="A439" s="18" t="s">
        <v>566</v>
      </c>
      <c r="B439" s="30" t="s">
        <v>28</v>
      </c>
      <c r="C439" s="31"/>
    </row>
    <row r="440" spans="1:3" x14ac:dyDescent="0.2">
      <c r="A440" s="18" t="s">
        <v>567</v>
      </c>
      <c r="B440" s="30" t="s">
        <v>30</v>
      </c>
      <c r="C440" s="31"/>
    </row>
    <row r="441" spans="1:3" x14ac:dyDescent="0.2">
      <c r="A441" s="18" t="s">
        <v>568</v>
      </c>
      <c r="B441" s="30" t="s">
        <v>79</v>
      </c>
      <c r="C441" s="31"/>
    </row>
    <row r="442" spans="1:3" x14ac:dyDescent="0.2">
      <c r="A442" s="18" t="s">
        <v>569</v>
      </c>
      <c r="B442" s="30" t="s">
        <v>313</v>
      </c>
      <c r="C442" s="31"/>
    </row>
    <row r="443" spans="1:3" x14ac:dyDescent="0.2">
      <c r="A443" s="18" t="s">
        <v>570</v>
      </c>
      <c r="B443" s="30" t="s">
        <v>83</v>
      </c>
      <c r="C443" s="31"/>
    </row>
    <row r="444" spans="1:3" x14ac:dyDescent="0.2">
      <c r="A444" s="18" t="s">
        <v>571</v>
      </c>
      <c r="B444" s="30" t="s">
        <v>85</v>
      </c>
      <c r="C444" s="31"/>
    </row>
    <row r="445" spans="1:3" x14ac:dyDescent="0.2">
      <c r="A445" s="18" t="s">
        <v>572</v>
      </c>
      <c r="B445" s="30" t="s">
        <v>87</v>
      </c>
      <c r="C445" s="31"/>
    </row>
    <row r="446" spans="1:3" x14ac:dyDescent="0.2">
      <c r="A446" s="18" t="s">
        <v>573</v>
      </c>
      <c r="B446" s="30" t="s">
        <v>89</v>
      </c>
      <c r="C446" s="31"/>
    </row>
    <row r="447" spans="1:3" s="35" customFormat="1" x14ac:dyDescent="0.2">
      <c r="A447" s="32" t="s">
        <v>574</v>
      </c>
      <c r="B447" s="41" t="s">
        <v>34</v>
      </c>
      <c r="C447" s="34">
        <f>+C448+C449+C450+C451+C452+C453+C454+C455+C456</f>
        <v>0</v>
      </c>
    </row>
    <row r="448" spans="1:3" x14ac:dyDescent="0.2">
      <c r="A448" s="18" t="s">
        <v>575</v>
      </c>
      <c r="B448" s="30" t="s">
        <v>92</v>
      </c>
      <c r="C448" s="31"/>
    </row>
    <row r="449" spans="1:3" x14ac:dyDescent="0.2">
      <c r="A449" s="18" t="s">
        <v>576</v>
      </c>
      <c r="B449" s="30" t="s">
        <v>41</v>
      </c>
      <c r="C449" s="31"/>
    </row>
    <row r="450" spans="1:3" x14ac:dyDescent="0.2">
      <c r="A450" s="18" t="s">
        <v>577</v>
      </c>
      <c r="B450" s="30" t="s">
        <v>43</v>
      </c>
      <c r="C450" s="31"/>
    </row>
    <row r="451" spans="1:3" x14ac:dyDescent="0.2">
      <c r="A451" s="18" t="s">
        <v>578</v>
      </c>
      <c r="B451" s="30" t="s">
        <v>103</v>
      </c>
      <c r="C451" s="31"/>
    </row>
    <row r="452" spans="1:3" x14ac:dyDescent="0.2">
      <c r="A452" s="18" t="s">
        <v>579</v>
      </c>
      <c r="B452" s="30" t="s">
        <v>321</v>
      </c>
      <c r="C452" s="31"/>
    </row>
    <row r="453" spans="1:3" x14ac:dyDescent="0.2">
      <c r="A453" s="18" t="s">
        <v>580</v>
      </c>
      <c r="B453" s="30" t="s">
        <v>107</v>
      </c>
      <c r="C453" s="31"/>
    </row>
    <row r="454" spans="1:3" x14ac:dyDescent="0.2">
      <c r="A454" s="18" t="s">
        <v>581</v>
      </c>
      <c r="B454" s="30" t="s">
        <v>109</v>
      </c>
      <c r="C454" s="31"/>
    </row>
    <row r="455" spans="1:3" x14ac:dyDescent="0.2">
      <c r="A455" s="18" t="s">
        <v>582</v>
      </c>
      <c r="B455" s="30" t="s">
        <v>111</v>
      </c>
      <c r="C455" s="31"/>
    </row>
    <row r="456" spans="1:3" x14ac:dyDescent="0.2">
      <c r="A456" s="18" t="s">
        <v>583</v>
      </c>
      <c r="B456" s="30" t="s">
        <v>113</v>
      </c>
      <c r="C456" s="31"/>
    </row>
    <row r="457" spans="1:3" x14ac:dyDescent="0.2">
      <c r="A457" s="18"/>
      <c r="B457" s="39"/>
      <c r="C457" s="31"/>
    </row>
    <row r="458" spans="1:3" s="25" customFormat="1" x14ac:dyDescent="0.2">
      <c r="A458" s="22" t="s">
        <v>584</v>
      </c>
      <c r="B458" s="40" t="s">
        <v>585</v>
      </c>
      <c r="C458" s="24">
        <f>+C459+C480</f>
        <v>0</v>
      </c>
    </row>
    <row r="459" spans="1:3" s="29" customFormat="1" x14ac:dyDescent="0.2">
      <c r="A459" s="26" t="s">
        <v>586</v>
      </c>
      <c r="B459" s="27" t="s">
        <v>218</v>
      </c>
      <c r="C459" s="28">
        <f>C460+C470</f>
        <v>0</v>
      </c>
    </row>
    <row r="460" spans="1:3" s="35" customFormat="1" x14ac:dyDescent="0.2">
      <c r="A460" s="32" t="s">
        <v>587</v>
      </c>
      <c r="B460" s="46" t="s">
        <v>20</v>
      </c>
      <c r="C460" s="34">
        <f>+C461+C462+C463+C464+C465+C466+C467+C468+C469</f>
        <v>0</v>
      </c>
    </row>
    <row r="461" spans="1:3" x14ac:dyDescent="0.2">
      <c r="A461" s="18" t="s">
        <v>588</v>
      </c>
      <c r="B461" s="36" t="s">
        <v>22</v>
      </c>
      <c r="C461" s="31"/>
    </row>
    <row r="462" spans="1:3" x14ac:dyDescent="0.2">
      <c r="A462" s="18" t="s">
        <v>589</v>
      </c>
      <c r="B462" s="36" t="s">
        <v>28</v>
      </c>
      <c r="C462" s="31"/>
    </row>
    <row r="463" spans="1:3" x14ac:dyDescent="0.2">
      <c r="A463" s="18" t="s">
        <v>590</v>
      </c>
      <c r="B463" s="36" t="s">
        <v>30</v>
      </c>
      <c r="C463" s="31"/>
    </row>
    <row r="464" spans="1:3" x14ac:dyDescent="0.2">
      <c r="A464" s="18" t="s">
        <v>591</v>
      </c>
      <c r="B464" s="36" t="s">
        <v>79</v>
      </c>
      <c r="C464" s="31"/>
    </row>
    <row r="465" spans="1:3" x14ac:dyDescent="0.2">
      <c r="A465" s="18" t="s">
        <v>592</v>
      </c>
      <c r="B465" s="36" t="s">
        <v>313</v>
      </c>
      <c r="C465" s="31"/>
    </row>
    <row r="466" spans="1:3" x14ac:dyDescent="0.2">
      <c r="A466" s="18" t="s">
        <v>593</v>
      </c>
      <c r="B466" s="36" t="s">
        <v>83</v>
      </c>
      <c r="C466" s="31"/>
    </row>
    <row r="467" spans="1:3" x14ac:dyDescent="0.2">
      <c r="A467" s="18" t="s">
        <v>594</v>
      </c>
      <c r="B467" s="36" t="s">
        <v>85</v>
      </c>
      <c r="C467" s="31"/>
    </row>
    <row r="468" spans="1:3" x14ac:dyDescent="0.2">
      <c r="A468" s="18" t="s">
        <v>595</v>
      </c>
      <c r="B468" s="36" t="s">
        <v>87</v>
      </c>
      <c r="C468" s="31"/>
    </row>
    <row r="469" spans="1:3" x14ac:dyDescent="0.2">
      <c r="A469" s="18" t="s">
        <v>596</v>
      </c>
      <c r="B469" s="36" t="s">
        <v>89</v>
      </c>
      <c r="C469" s="31"/>
    </row>
    <row r="470" spans="1:3" s="35" customFormat="1" x14ac:dyDescent="0.2">
      <c r="A470" s="32" t="s">
        <v>597</v>
      </c>
      <c r="B470" s="46" t="s">
        <v>34</v>
      </c>
      <c r="C470" s="34">
        <f>+C471+C472+C473+C474+C475+C476+C477+C478+C479</f>
        <v>0</v>
      </c>
    </row>
    <row r="471" spans="1:3" x14ac:dyDescent="0.2">
      <c r="A471" s="18" t="s">
        <v>598</v>
      </c>
      <c r="B471" s="36" t="s">
        <v>92</v>
      </c>
      <c r="C471" s="31"/>
    </row>
    <row r="472" spans="1:3" x14ac:dyDescent="0.2">
      <c r="A472" s="18" t="s">
        <v>599</v>
      </c>
      <c r="B472" s="36" t="s">
        <v>41</v>
      </c>
      <c r="C472" s="31"/>
    </row>
    <row r="473" spans="1:3" x14ac:dyDescent="0.2">
      <c r="A473" s="18" t="s">
        <v>600</v>
      </c>
      <c r="B473" s="36" t="s">
        <v>43</v>
      </c>
      <c r="C473" s="31"/>
    </row>
    <row r="474" spans="1:3" x14ac:dyDescent="0.2">
      <c r="A474" s="18" t="s">
        <v>601</v>
      </c>
      <c r="B474" s="36" t="s">
        <v>103</v>
      </c>
      <c r="C474" s="31"/>
    </row>
    <row r="475" spans="1:3" x14ac:dyDescent="0.2">
      <c r="A475" s="18" t="s">
        <v>602</v>
      </c>
      <c r="B475" s="36" t="s">
        <v>321</v>
      </c>
      <c r="C475" s="31"/>
    </row>
    <row r="476" spans="1:3" x14ac:dyDescent="0.2">
      <c r="A476" s="18" t="s">
        <v>603</v>
      </c>
      <c r="B476" s="36" t="s">
        <v>107</v>
      </c>
      <c r="C476" s="31"/>
    </row>
    <row r="477" spans="1:3" x14ac:dyDescent="0.2">
      <c r="A477" s="18" t="s">
        <v>604</v>
      </c>
      <c r="B477" s="36" t="s">
        <v>109</v>
      </c>
      <c r="C477" s="31"/>
    </row>
    <row r="478" spans="1:3" x14ac:dyDescent="0.2">
      <c r="A478" s="18" t="s">
        <v>605</v>
      </c>
      <c r="B478" s="36" t="s">
        <v>111</v>
      </c>
      <c r="C478" s="31"/>
    </row>
    <row r="479" spans="1:3" x14ac:dyDescent="0.2">
      <c r="A479" s="18" t="s">
        <v>606</v>
      </c>
      <c r="B479" s="36" t="s">
        <v>113</v>
      </c>
      <c r="C479" s="31"/>
    </row>
    <row r="480" spans="1:3" s="29" customFormat="1" x14ac:dyDescent="0.2">
      <c r="A480" s="26" t="s">
        <v>607</v>
      </c>
      <c r="B480" s="45" t="s">
        <v>608</v>
      </c>
      <c r="C480" s="28">
        <f>+C481+C484+C485+C486+C511</f>
        <v>0</v>
      </c>
    </row>
    <row r="481" spans="1:3" s="35" customFormat="1" x14ac:dyDescent="0.2">
      <c r="A481" s="32" t="s">
        <v>609</v>
      </c>
      <c r="B481" s="46" t="s">
        <v>610</v>
      </c>
      <c r="C481" s="34">
        <f>+C482+C483</f>
        <v>0</v>
      </c>
    </row>
    <row r="482" spans="1:3" x14ac:dyDescent="0.2">
      <c r="A482" s="18" t="s">
        <v>611</v>
      </c>
      <c r="B482" s="42" t="s">
        <v>612</v>
      </c>
      <c r="C482" s="31"/>
    </row>
    <row r="483" spans="1:3" x14ac:dyDescent="0.2">
      <c r="A483" s="18" t="s">
        <v>613</v>
      </c>
      <c r="B483" s="42" t="s">
        <v>614</v>
      </c>
      <c r="C483" s="31"/>
    </row>
    <row r="484" spans="1:3" x14ac:dyDescent="0.2">
      <c r="A484" s="18" t="s">
        <v>615</v>
      </c>
      <c r="B484" s="58" t="s">
        <v>616</v>
      </c>
      <c r="C484" s="31"/>
    </row>
    <row r="485" spans="1:3" x14ac:dyDescent="0.2">
      <c r="A485" s="18" t="s">
        <v>617</v>
      </c>
      <c r="B485" s="58" t="s">
        <v>618</v>
      </c>
      <c r="C485" s="31"/>
    </row>
    <row r="486" spans="1:3" s="35" customFormat="1" x14ac:dyDescent="0.2">
      <c r="A486" s="32" t="s">
        <v>619</v>
      </c>
      <c r="B486" s="46" t="s">
        <v>620</v>
      </c>
      <c r="C486" s="34">
        <f>+C487+C499</f>
        <v>0</v>
      </c>
    </row>
    <row r="487" spans="1:3" s="35" customFormat="1" x14ac:dyDescent="0.2">
      <c r="A487" s="32" t="s">
        <v>621</v>
      </c>
      <c r="B487" s="47" t="s">
        <v>20</v>
      </c>
      <c r="C487" s="34">
        <f>+C488+C489+C498</f>
        <v>0</v>
      </c>
    </row>
    <row r="488" spans="1:3" x14ac:dyDescent="0.2">
      <c r="A488" s="18" t="s">
        <v>622</v>
      </c>
      <c r="B488" s="38" t="s">
        <v>623</v>
      </c>
      <c r="C488" s="31"/>
    </row>
    <row r="489" spans="1:3" s="35" customFormat="1" x14ac:dyDescent="0.2">
      <c r="A489" s="32" t="s">
        <v>624</v>
      </c>
      <c r="B489" s="48" t="s">
        <v>625</v>
      </c>
      <c r="C489" s="34">
        <f>+C490+C491+C492+C493+C494+C495+C496+C497</f>
        <v>0</v>
      </c>
    </row>
    <row r="490" spans="1:3" x14ac:dyDescent="0.2">
      <c r="A490" s="18" t="s">
        <v>626</v>
      </c>
      <c r="B490" s="49" t="s">
        <v>22</v>
      </c>
      <c r="C490" s="31"/>
    </row>
    <row r="491" spans="1:3" x14ac:dyDescent="0.2">
      <c r="A491" s="18" t="s">
        <v>627</v>
      </c>
      <c r="B491" s="49" t="s">
        <v>28</v>
      </c>
      <c r="C491" s="31"/>
    </row>
    <row r="492" spans="1:3" x14ac:dyDescent="0.2">
      <c r="A492" s="18" t="s">
        <v>628</v>
      </c>
      <c r="B492" s="49" t="s">
        <v>30</v>
      </c>
      <c r="C492" s="31"/>
    </row>
    <row r="493" spans="1:3" x14ac:dyDescent="0.2">
      <c r="A493" s="18" t="s">
        <v>629</v>
      </c>
      <c r="B493" s="49" t="s">
        <v>79</v>
      </c>
      <c r="C493" s="31"/>
    </row>
    <row r="494" spans="1:3" x14ac:dyDescent="0.2">
      <c r="A494" s="18" t="s">
        <v>630</v>
      </c>
      <c r="B494" s="49" t="s">
        <v>313</v>
      </c>
      <c r="C494" s="31"/>
    </row>
    <row r="495" spans="1:3" x14ac:dyDescent="0.2">
      <c r="A495" s="18" t="s">
        <v>631</v>
      </c>
      <c r="B495" s="49" t="s">
        <v>83</v>
      </c>
      <c r="C495" s="31"/>
    </row>
    <row r="496" spans="1:3" x14ac:dyDescent="0.2">
      <c r="A496" s="18" t="s">
        <v>632</v>
      </c>
      <c r="B496" s="49" t="s">
        <v>85</v>
      </c>
      <c r="C496" s="31"/>
    </row>
    <row r="497" spans="1:3" x14ac:dyDescent="0.2">
      <c r="A497" s="18" t="s">
        <v>633</v>
      </c>
      <c r="B497" s="49" t="s">
        <v>87</v>
      </c>
      <c r="C497" s="31"/>
    </row>
    <row r="498" spans="1:3" x14ac:dyDescent="0.2">
      <c r="A498" s="18" t="s">
        <v>634</v>
      </c>
      <c r="B498" s="38" t="s">
        <v>635</v>
      </c>
      <c r="C498" s="31"/>
    </row>
    <row r="499" spans="1:3" s="35" customFormat="1" x14ac:dyDescent="0.2">
      <c r="A499" s="32" t="s">
        <v>636</v>
      </c>
      <c r="B499" s="47" t="s">
        <v>34</v>
      </c>
      <c r="C499" s="34">
        <f>+C500+C501+C510</f>
        <v>0</v>
      </c>
    </row>
    <row r="500" spans="1:3" x14ac:dyDescent="0.2">
      <c r="A500" s="18" t="s">
        <v>637</v>
      </c>
      <c r="B500" s="38" t="s">
        <v>638</v>
      </c>
      <c r="C500" s="31"/>
    </row>
    <row r="501" spans="1:3" s="35" customFormat="1" x14ac:dyDescent="0.2">
      <c r="A501" s="32" t="s">
        <v>639</v>
      </c>
      <c r="B501" s="48" t="s">
        <v>640</v>
      </c>
      <c r="C501" s="34">
        <f>+C502+C503+C504+C505+C506+C507+C508+C509</f>
        <v>0</v>
      </c>
    </row>
    <row r="502" spans="1:3" x14ac:dyDescent="0.2">
      <c r="A502" s="18" t="s">
        <v>641</v>
      </c>
      <c r="B502" s="49" t="s">
        <v>92</v>
      </c>
      <c r="C502" s="31"/>
    </row>
    <row r="503" spans="1:3" x14ac:dyDescent="0.2">
      <c r="A503" s="18" t="s">
        <v>642</v>
      </c>
      <c r="B503" s="49" t="s">
        <v>41</v>
      </c>
      <c r="C503" s="31"/>
    </row>
    <row r="504" spans="1:3" x14ac:dyDescent="0.2">
      <c r="A504" s="18" t="s">
        <v>643</v>
      </c>
      <c r="B504" s="49" t="s">
        <v>43</v>
      </c>
      <c r="C504" s="31"/>
    </row>
    <row r="505" spans="1:3" x14ac:dyDescent="0.2">
      <c r="A505" s="18" t="s">
        <v>644</v>
      </c>
      <c r="B505" s="49" t="s">
        <v>103</v>
      </c>
      <c r="C505" s="31"/>
    </row>
    <row r="506" spans="1:3" x14ac:dyDescent="0.2">
      <c r="A506" s="18" t="s">
        <v>645</v>
      </c>
      <c r="B506" s="49" t="s">
        <v>321</v>
      </c>
      <c r="C506" s="31"/>
    </row>
    <row r="507" spans="1:3" x14ac:dyDescent="0.2">
      <c r="A507" s="18" t="s">
        <v>646</v>
      </c>
      <c r="B507" s="49" t="s">
        <v>107</v>
      </c>
      <c r="C507" s="31"/>
    </row>
    <row r="508" spans="1:3" x14ac:dyDescent="0.2">
      <c r="A508" s="18" t="s">
        <v>647</v>
      </c>
      <c r="B508" s="49" t="s">
        <v>109</v>
      </c>
      <c r="C508" s="31"/>
    </row>
    <row r="509" spans="1:3" x14ac:dyDescent="0.2">
      <c r="A509" s="18" t="s">
        <v>648</v>
      </c>
      <c r="B509" s="49" t="s">
        <v>111</v>
      </c>
      <c r="C509" s="31"/>
    </row>
    <row r="510" spans="1:3" x14ac:dyDescent="0.2">
      <c r="A510" s="18" t="s">
        <v>649</v>
      </c>
      <c r="B510" s="38" t="s">
        <v>650</v>
      </c>
      <c r="C510" s="31"/>
    </row>
    <row r="511" spans="1:3" s="35" customFormat="1" x14ac:dyDescent="0.2">
      <c r="A511" s="32" t="s">
        <v>651</v>
      </c>
      <c r="B511" s="46" t="s">
        <v>652</v>
      </c>
      <c r="C511" s="34">
        <f>+C512+C516</f>
        <v>0</v>
      </c>
    </row>
    <row r="512" spans="1:3" s="35" customFormat="1" x14ac:dyDescent="0.2">
      <c r="A512" s="32" t="s">
        <v>653</v>
      </c>
      <c r="B512" s="47" t="s">
        <v>20</v>
      </c>
      <c r="C512" s="34">
        <f>+C513+C514+C515</f>
        <v>0</v>
      </c>
    </row>
    <row r="513" spans="1:3" x14ac:dyDescent="0.2">
      <c r="A513" s="18" t="s">
        <v>654</v>
      </c>
      <c r="B513" s="38" t="s">
        <v>655</v>
      </c>
      <c r="C513" s="31"/>
    </row>
    <row r="514" spans="1:3" x14ac:dyDescent="0.2">
      <c r="A514" s="18" t="s">
        <v>656</v>
      </c>
      <c r="B514" s="38" t="s">
        <v>657</v>
      </c>
      <c r="C514" s="31"/>
    </row>
    <row r="515" spans="1:3" x14ac:dyDescent="0.2">
      <c r="A515" s="18" t="s">
        <v>658</v>
      </c>
      <c r="B515" s="38" t="s">
        <v>659</v>
      </c>
      <c r="C515" s="31"/>
    </row>
    <row r="516" spans="1:3" s="35" customFormat="1" x14ac:dyDescent="0.2">
      <c r="A516" s="32" t="s">
        <v>660</v>
      </c>
      <c r="B516" s="47" t="s">
        <v>34</v>
      </c>
      <c r="C516" s="34">
        <f>+C517+C518+C519</f>
        <v>0</v>
      </c>
    </row>
    <row r="517" spans="1:3" x14ac:dyDescent="0.2">
      <c r="A517" s="18" t="s">
        <v>661</v>
      </c>
      <c r="B517" s="38" t="s">
        <v>662</v>
      </c>
      <c r="C517" s="31"/>
    </row>
    <row r="518" spans="1:3" x14ac:dyDescent="0.2">
      <c r="A518" s="18" t="s">
        <v>663</v>
      </c>
      <c r="B518" s="38" t="s">
        <v>664</v>
      </c>
      <c r="C518" s="31"/>
    </row>
    <row r="519" spans="1:3" x14ac:dyDescent="0.2">
      <c r="A519" s="18" t="s">
        <v>665</v>
      </c>
      <c r="B519" s="38" t="s">
        <v>666</v>
      </c>
      <c r="C519" s="31"/>
    </row>
    <row r="520" spans="1:3" x14ac:dyDescent="0.2">
      <c r="A520" s="18"/>
      <c r="B520" s="39"/>
      <c r="C520" s="31"/>
    </row>
    <row r="521" spans="1:3" s="25" customFormat="1" x14ac:dyDescent="0.2">
      <c r="A521" s="22" t="s">
        <v>667</v>
      </c>
      <c r="B521" s="40" t="s">
        <v>163</v>
      </c>
      <c r="C521" s="24">
        <f>C522+C525+C526+C527+C528</f>
        <v>0</v>
      </c>
    </row>
    <row r="522" spans="1:3" s="29" customFormat="1" x14ac:dyDescent="0.2">
      <c r="A522" s="26" t="s">
        <v>668</v>
      </c>
      <c r="B522" s="27" t="s">
        <v>669</v>
      </c>
      <c r="C522" s="28">
        <f>+C523+C524</f>
        <v>0</v>
      </c>
    </row>
    <row r="523" spans="1:3" x14ac:dyDescent="0.2">
      <c r="A523" s="18" t="s">
        <v>670</v>
      </c>
      <c r="B523" s="58" t="s">
        <v>671</v>
      </c>
      <c r="C523" s="31"/>
    </row>
    <row r="524" spans="1:3" x14ac:dyDescent="0.2">
      <c r="A524" s="18" t="s">
        <v>672</v>
      </c>
      <c r="B524" s="58" t="s">
        <v>673</v>
      </c>
      <c r="C524" s="31"/>
    </row>
    <row r="525" spans="1:3" x14ac:dyDescent="0.2">
      <c r="A525" s="18" t="s">
        <v>674</v>
      </c>
      <c r="B525" s="50" t="s">
        <v>675</v>
      </c>
      <c r="C525" s="31"/>
    </row>
    <row r="526" spans="1:3" x14ac:dyDescent="0.2">
      <c r="A526" s="18" t="s">
        <v>676</v>
      </c>
      <c r="B526" s="59" t="s">
        <v>677</v>
      </c>
      <c r="C526" s="31"/>
    </row>
    <row r="527" spans="1:3" x14ac:dyDescent="0.2">
      <c r="A527" s="18" t="s">
        <v>678</v>
      </c>
      <c r="B527" s="50" t="s">
        <v>679</v>
      </c>
      <c r="C527" s="31"/>
    </row>
    <row r="528" spans="1:3" x14ac:dyDescent="0.2">
      <c r="A528" s="18" t="s">
        <v>680</v>
      </c>
      <c r="B528" s="59" t="s">
        <v>681</v>
      </c>
      <c r="C528" s="31"/>
    </row>
    <row r="529" spans="1:3" x14ac:dyDescent="0.2">
      <c r="A529" s="18"/>
      <c r="B529" s="50"/>
      <c r="C529" s="31"/>
    </row>
    <row r="530" spans="1:3" s="25" customFormat="1" x14ac:dyDescent="0.2">
      <c r="A530" s="22" t="s">
        <v>682</v>
      </c>
      <c r="B530" s="22" t="s">
        <v>683</v>
      </c>
      <c r="C530" s="24">
        <f>+C238+C266+C328+C342+C364+C400+C436+C458+C521</f>
        <v>0</v>
      </c>
    </row>
    <row r="531" spans="1:3" x14ac:dyDescent="0.2">
      <c r="A531" s="18"/>
      <c r="B531" s="60"/>
      <c r="C531" s="31"/>
    </row>
    <row r="532" spans="1:3" s="64" customFormat="1" x14ac:dyDescent="0.2">
      <c r="A532" s="61" t="s">
        <v>684</v>
      </c>
      <c r="B532" s="62" t="s">
        <v>685</v>
      </c>
      <c r="C532" s="63">
        <f>+C233-C530</f>
        <v>0</v>
      </c>
    </row>
    <row r="533" spans="1:3" x14ac:dyDescent="0.2">
      <c r="A533" s="18"/>
      <c r="B533" s="18"/>
      <c r="C533" s="31"/>
    </row>
    <row r="534" spans="1:3" x14ac:dyDescent="0.2">
      <c r="A534" s="18"/>
      <c r="B534" s="18"/>
      <c r="C534" s="31"/>
    </row>
    <row r="535" spans="1:3" x14ac:dyDescent="0.2">
      <c r="A535" s="18"/>
      <c r="B535" s="52" t="s">
        <v>686</v>
      </c>
      <c r="C535" s="31"/>
    </row>
    <row r="536" spans="1:3" x14ac:dyDescent="0.2">
      <c r="A536" s="18"/>
      <c r="B536" s="18"/>
      <c r="C536" s="31"/>
    </row>
    <row r="537" spans="1:3" x14ac:dyDescent="0.2">
      <c r="A537" s="18" t="s">
        <v>687</v>
      </c>
      <c r="B537" s="18" t="s">
        <v>688</v>
      </c>
      <c r="C537" s="31"/>
    </row>
    <row r="538" spans="1:3" x14ac:dyDescent="0.2">
      <c r="A538" s="18"/>
      <c r="B538" s="18"/>
      <c r="C538" s="31"/>
    </row>
    <row r="539" spans="1:3" ht="14.25" x14ac:dyDescent="0.2">
      <c r="A539" s="18"/>
      <c r="B539" s="21" t="s">
        <v>8</v>
      </c>
      <c r="C539" s="31"/>
    </row>
    <row r="540" spans="1:3" x14ac:dyDescent="0.2">
      <c r="A540" s="18"/>
      <c r="B540" s="18"/>
      <c r="C540" s="31"/>
    </row>
    <row r="541" spans="1:3" x14ac:dyDescent="0.2">
      <c r="A541" s="18" t="s">
        <v>689</v>
      </c>
      <c r="B541" s="18" t="s">
        <v>690</v>
      </c>
      <c r="C541" s="31"/>
    </row>
    <row r="542" spans="1:3" x14ac:dyDescent="0.2">
      <c r="A542" s="18"/>
      <c r="B542" s="18"/>
      <c r="C542" s="31"/>
    </row>
    <row r="543" spans="1:3" x14ac:dyDescent="0.2">
      <c r="A543" s="18" t="s">
        <v>691</v>
      </c>
      <c r="B543" s="18" t="s">
        <v>692</v>
      </c>
      <c r="C543" s="31"/>
    </row>
    <row r="544" spans="1:3" x14ac:dyDescent="0.2">
      <c r="A544" s="18"/>
      <c r="B544" s="18"/>
      <c r="C544" s="31"/>
    </row>
    <row r="545" spans="1:3" s="29" customFormat="1" x14ac:dyDescent="0.2">
      <c r="A545" s="26" t="s">
        <v>693</v>
      </c>
      <c r="B545" s="26" t="s">
        <v>694</v>
      </c>
      <c r="C545" s="28">
        <f>+C546+C547+C548+C549+C550+C551+C552+C553</f>
        <v>0</v>
      </c>
    </row>
    <row r="546" spans="1:3" x14ac:dyDescent="0.2">
      <c r="A546" s="18" t="s">
        <v>695</v>
      </c>
      <c r="B546" s="59" t="s">
        <v>696</v>
      </c>
      <c r="C546" s="31"/>
    </row>
    <row r="547" spans="1:3" x14ac:dyDescent="0.2">
      <c r="A547" s="18" t="s">
        <v>697</v>
      </c>
      <c r="B547" s="59" t="s">
        <v>698</v>
      </c>
      <c r="C547" s="31"/>
    </row>
    <row r="548" spans="1:3" x14ac:dyDescent="0.2">
      <c r="A548" s="18" t="s">
        <v>699</v>
      </c>
      <c r="B548" s="59" t="s">
        <v>700</v>
      </c>
      <c r="C548" s="31"/>
    </row>
    <row r="549" spans="1:3" x14ac:dyDescent="0.2">
      <c r="A549" s="18" t="s">
        <v>701</v>
      </c>
      <c r="B549" s="59" t="s">
        <v>702</v>
      </c>
      <c r="C549" s="31"/>
    </row>
    <row r="550" spans="1:3" x14ac:dyDescent="0.2">
      <c r="A550" s="18" t="s">
        <v>703</v>
      </c>
      <c r="B550" s="59" t="s">
        <v>704</v>
      </c>
      <c r="C550" s="31"/>
    </row>
    <row r="551" spans="1:3" x14ac:dyDescent="0.2">
      <c r="A551" s="18" t="s">
        <v>705</v>
      </c>
      <c r="B551" s="59" t="s">
        <v>706</v>
      </c>
      <c r="C551" s="31"/>
    </row>
    <row r="552" spans="1:3" x14ac:dyDescent="0.2">
      <c r="A552" s="18" t="s">
        <v>707</v>
      </c>
      <c r="B552" s="59" t="s">
        <v>708</v>
      </c>
      <c r="C552" s="31"/>
    </row>
    <row r="553" spans="1:3" x14ac:dyDescent="0.2">
      <c r="A553" s="18" t="s">
        <v>709</v>
      </c>
      <c r="B553" s="59" t="s">
        <v>710</v>
      </c>
      <c r="C553" s="31"/>
    </row>
    <row r="554" spans="1:3" x14ac:dyDescent="0.2">
      <c r="A554" s="18"/>
      <c r="B554" s="18"/>
      <c r="C554" s="31"/>
    </row>
    <row r="555" spans="1:3" x14ac:dyDescent="0.2">
      <c r="A555" s="18" t="s">
        <v>711</v>
      </c>
      <c r="B555" s="18" t="s">
        <v>712</v>
      </c>
      <c r="C555" s="31"/>
    </row>
    <row r="556" spans="1:3" x14ac:dyDescent="0.2">
      <c r="A556" s="18"/>
      <c r="B556" s="18"/>
      <c r="C556" s="31"/>
    </row>
    <row r="557" spans="1:3" s="29" customFormat="1" x14ac:dyDescent="0.2">
      <c r="A557" s="26" t="s">
        <v>713</v>
      </c>
      <c r="B557" s="65" t="s">
        <v>714</v>
      </c>
      <c r="C557" s="28">
        <f>+C558+C561+C564+C567+C570+C571+C574</f>
        <v>0</v>
      </c>
    </row>
    <row r="558" spans="1:3" s="29" customFormat="1" x14ac:dyDescent="0.2">
      <c r="A558" s="26" t="s">
        <v>715</v>
      </c>
      <c r="B558" s="45" t="s">
        <v>18</v>
      </c>
      <c r="C558" s="28">
        <f>+C559+C560</f>
        <v>0</v>
      </c>
    </row>
    <row r="559" spans="1:3" x14ac:dyDescent="0.2">
      <c r="A559" s="18" t="s">
        <v>716</v>
      </c>
      <c r="B559" s="58" t="s">
        <v>717</v>
      </c>
      <c r="C559" s="31"/>
    </row>
    <row r="560" spans="1:3" x14ac:dyDescent="0.2">
      <c r="A560" s="18" t="s">
        <v>718</v>
      </c>
      <c r="B560" s="58" t="s">
        <v>719</v>
      </c>
      <c r="C560" s="31"/>
    </row>
    <row r="561" spans="1:3" s="29" customFormat="1" x14ac:dyDescent="0.2">
      <c r="A561" s="26" t="s">
        <v>720</v>
      </c>
      <c r="B561" s="45" t="s">
        <v>47</v>
      </c>
      <c r="C561" s="28">
        <f>+C562+C563</f>
        <v>0</v>
      </c>
    </row>
    <row r="562" spans="1:3" x14ac:dyDescent="0.2">
      <c r="A562" s="18" t="s">
        <v>721</v>
      </c>
      <c r="B562" s="58" t="s">
        <v>717</v>
      </c>
      <c r="C562" s="31"/>
    </row>
    <row r="563" spans="1:3" x14ac:dyDescent="0.2">
      <c r="A563" s="18" t="s">
        <v>722</v>
      </c>
      <c r="B563" s="58" t="s">
        <v>719</v>
      </c>
      <c r="C563" s="31"/>
    </row>
    <row r="564" spans="1:3" s="29" customFormat="1" x14ac:dyDescent="0.2">
      <c r="A564" s="26" t="s">
        <v>723</v>
      </c>
      <c r="B564" s="45" t="s">
        <v>66</v>
      </c>
      <c r="C564" s="28">
        <f>+C565+C566</f>
        <v>0</v>
      </c>
    </row>
    <row r="565" spans="1:3" x14ac:dyDescent="0.2">
      <c r="A565" s="18" t="s">
        <v>724</v>
      </c>
      <c r="B565" s="58" t="s">
        <v>717</v>
      </c>
      <c r="C565" s="31"/>
    </row>
    <row r="566" spans="1:3" x14ac:dyDescent="0.2">
      <c r="A566" s="18" t="s">
        <v>725</v>
      </c>
      <c r="B566" s="58" t="s">
        <v>719</v>
      </c>
      <c r="C566" s="31"/>
    </row>
    <row r="567" spans="1:3" s="29" customFormat="1" x14ac:dyDescent="0.2">
      <c r="A567" s="26" t="s">
        <v>726</v>
      </c>
      <c r="B567" s="45" t="s">
        <v>115</v>
      </c>
      <c r="C567" s="28">
        <f>+C568+C569</f>
        <v>0</v>
      </c>
    </row>
    <row r="568" spans="1:3" x14ac:dyDescent="0.2">
      <c r="A568" s="18" t="s">
        <v>727</v>
      </c>
      <c r="B568" s="58" t="s">
        <v>717</v>
      </c>
      <c r="C568" s="31"/>
    </row>
    <row r="569" spans="1:3" x14ac:dyDescent="0.2">
      <c r="A569" s="18" t="s">
        <v>728</v>
      </c>
      <c r="B569" s="58" t="s">
        <v>719</v>
      </c>
      <c r="C569" s="31"/>
    </row>
    <row r="570" spans="1:3" s="29" customFormat="1" x14ac:dyDescent="0.2">
      <c r="A570" s="26" t="s">
        <v>729</v>
      </c>
      <c r="B570" s="45" t="s">
        <v>730</v>
      </c>
      <c r="C570" s="28"/>
    </row>
    <row r="571" spans="1:3" s="29" customFormat="1" x14ac:dyDescent="0.2">
      <c r="A571" s="26" t="s">
        <v>731</v>
      </c>
      <c r="B571" s="45" t="s">
        <v>194</v>
      </c>
      <c r="C571" s="28">
        <f>+C572+C573</f>
        <v>0</v>
      </c>
    </row>
    <row r="572" spans="1:3" x14ac:dyDescent="0.2">
      <c r="A572" s="18" t="s">
        <v>732</v>
      </c>
      <c r="B572" s="58" t="s">
        <v>717</v>
      </c>
      <c r="C572" s="31"/>
    </row>
    <row r="573" spans="1:3" x14ac:dyDescent="0.2">
      <c r="A573" s="18" t="s">
        <v>733</v>
      </c>
      <c r="B573" s="58" t="s">
        <v>719</v>
      </c>
      <c r="C573" s="31"/>
    </row>
    <row r="574" spans="1:3" s="29" customFormat="1" x14ac:dyDescent="0.2">
      <c r="A574" s="26" t="s">
        <v>734</v>
      </c>
      <c r="B574" s="45" t="s">
        <v>216</v>
      </c>
      <c r="C574" s="28">
        <f>+C575+C576</f>
        <v>0</v>
      </c>
    </row>
    <row r="575" spans="1:3" x14ac:dyDescent="0.2">
      <c r="A575" s="18" t="s">
        <v>735</v>
      </c>
      <c r="B575" s="58" t="s">
        <v>717</v>
      </c>
      <c r="C575" s="31"/>
    </row>
    <row r="576" spans="1:3" x14ac:dyDescent="0.2">
      <c r="A576" s="18" t="s">
        <v>736</v>
      </c>
      <c r="B576" s="58" t="s">
        <v>719</v>
      </c>
      <c r="C576" s="31"/>
    </row>
    <row r="577" spans="1:3" x14ac:dyDescent="0.2">
      <c r="A577" s="18"/>
      <c r="B577" s="18"/>
      <c r="C577" s="31"/>
    </row>
    <row r="578" spans="1:3" s="29" customFormat="1" x14ac:dyDescent="0.2">
      <c r="A578" s="26" t="s">
        <v>737</v>
      </c>
      <c r="B578" s="65" t="s">
        <v>738</v>
      </c>
      <c r="C578" s="28">
        <f>+C579+C582+C585+C588+C591+C592+C595</f>
        <v>0</v>
      </c>
    </row>
    <row r="579" spans="1:3" s="29" customFormat="1" x14ac:dyDescent="0.2">
      <c r="A579" s="26" t="s">
        <v>739</v>
      </c>
      <c r="B579" s="45" t="s">
        <v>18</v>
      </c>
      <c r="C579" s="28">
        <f>+C580+C581</f>
        <v>0</v>
      </c>
    </row>
    <row r="580" spans="1:3" x14ac:dyDescent="0.2">
      <c r="A580" s="18" t="s">
        <v>740</v>
      </c>
      <c r="B580" s="58" t="s">
        <v>741</v>
      </c>
      <c r="C580" s="31"/>
    </row>
    <row r="581" spans="1:3" x14ac:dyDescent="0.2">
      <c r="A581" s="18" t="s">
        <v>742</v>
      </c>
      <c r="B581" s="58" t="s">
        <v>743</v>
      </c>
      <c r="C581" s="31"/>
    </row>
    <row r="582" spans="1:3" s="29" customFormat="1" x14ac:dyDescent="0.2">
      <c r="A582" s="26" t="s">
        <v>744</v>
      </c>
      <c r="B582" s="45" t="s">
        <v>47</v>
      </c>
      <c r="C582" s="28">
        <f>+C583+C584</f>
        <v>0</v>
      </c>
    </row>
    <row r="583" spans="1:3" x14ac:dyDescent="0.2">
      <c r="A583" s="18" t="s">
        <v>745</v>
      </c>
      <c r="B583" s="58" t="s">
        <v>741</v>
      </c>
      <c r="C583" s="31"/>
    </row>
    <row r="584" spans="1:3" x14ac:dyDescent="0.2">
      <c r="A584" s="18" t="s">
        <v>746</v>
      </c>
      <c r="B584" s="58" t="s">
        <v>743</v>
      </c>
      <c r="C584" s="31"/>
    </row>
    <row r="585" spans="1:3" s="29" customFormat="1" x14ac:dyDescent="0.2">
      <c r="A585" s="26" t="s">
        <v>747</v>
      </c>
      <c r="B585" s="45" t="s">
        <v>66</v>
      </c>
      <c r="C585" s="28">
        <f>+C586+C587</f>
        <v>0</v>
      </c>
    </row>
    <row r="586" spans="1:3" x14ac:dyDescent="0.2">
      <c r="A586" s="18" t="s">
        <v>748</v>
      </c>
      <c r="B586" s="58" t="s">
        <v>741</v>
      </c>
      <c r="C586" s="31"/>
    </row>
    <row r="587" spans="1:3" x14ac:dyDescent="0.2">
      <c r="A587" s="18" t="s">
        <v>749</v>
      </c>
      <c r="B587" s="58" t="s">
        <v>743</v>
      </c>
      <c r="C587" s="31"/>
    </row>
    <row r="588" spans="1:3" s="29" customFormat="1" x14ac:dyDescent="0.2">
      <c r="A588" s="26" t="s">
        <v>750</v>
      </c>
      <c r="B588" s="45" t="s">
        <v>115</v>
      </c>
      <c r="C588" s="28">
        <f>+C589+C590</f>
        <v>0</v>
      </c>
    </row>
    <row r="589" spans="1:3" x14ac:dyDescent="0.2">
      <c r="A589" s="18" t="s">
        <v>751</v>
      </c>
      <c r="B589" s="58" t="s">
        <v>741</v>
      </c>
      <c r="C589" s="31"/>
    </row>
    <row r="590" spans="1:3" x14ac:dyDescent="0.2">
      <c r="A590" s="18" t="s">
        <v>752</v>
      </c>
      <c r="B590" s="58" t="s">
        <v>743</v>
      </c>
      <c r="C590" s="31"/>
    </row>
    <row r="591" spans="1:3" s="29" customFormat="1" x14ac:dyDescent="0.2">
      <c r="A591" s="26" t="s">
        <v>753</v>
      </c>
      <c r="B591" s="45" t="s">
        <v>730</v>
      </c>
      <c r="C591" s="28"/>
    </row>
    <row r="592" spans="1:3" s="29" customFormat="1" x14ac:dyDescent="0.2">
      <c r="A592" s="26" t="s">
        <v>754</v>
      </c>
      <c r="B592" s="45" t="s">
        <v>194</v>
      </c>
      <c r="C592" s="28">
        <f>+C593+C594</f>
        <v>0</v>
      </c>
    </row>
    <row r="593" spans="1:3" x14ac:dyDescent="0.2">
      <c r="A593" s="18" t="s">
        <v>755</v>
      </c>
      <c r="B593" s="58" t="s">
        <v>741</v>
      </c>
      <c r="C593" s="31"/>
    </row>
    <row r="594" spans="1:3" x14ac:dyDescent="0.2">
      <c r="A594" s="18" t="s">
        <v>756</v>
      </c>
      <c r="B594" s="58" t="s">
        <v>743</v>
      </c>
      <c r="C594" s="31"/>
    </row>
    <row r="595" spans="1:3" s="29" customFormat="1" x14ac:dyDescent="0.2">
      <c r="A595" s="26" t="s">
        <v>757</v>
      </c>
      <c r="B595" s="45" t="s">
        <v>216</v>
      </c>
      <c r="C595" s="28">
        <f>+C596+C597</f>
        <v>0</v>
      </c>
    </row>
    <row r="596" spans="1:3" x14ac:dyDescent="0.2">
      <c r="A596" s="18" t="s">
        <v>758</v>
      </c>
      <c r="B596" s="58" t="s">
        <v>741</v>
      </c>
      <c r="C596" s="31"/>
    </row>
    <row r="597" spans="1:3" x14ac:dyDescent="0.2">
      <c r="A597" s="18" t="s">
        <v>759</v>
      </c>
      <c r="B597" s="58" t="s">
        <v>743</v>
      </c>
      <c r="C597" s="31"/>
    </row>
    <row r="598" spans="1:3" x14ac:dyDescent="0.2">
      <c r="A598" s="18"/>
      <c r="B598" s="18"/>
      <c r="C598" s="31"/>
    </row>
    <row r="599" spans="1:3" x14ac:dyDescent="0.2">
      <c r="A599" s="18"/>
      <c r="B599" s="18"/>
      <c r="C599" s="31"/>
    </row>
    <row r="600" spans="1:3" ht="14.25" x14ac:dyDescent="0.2">
      <c r="A600" s="18"/>
      <c r="B600" s="21" t="s">
        <v>305</v>
      </c>
      <c r="C600" s="31"/>
    </row>
    <row r="601" spans="1:3" x14ac:dyDescent="0.2">
      <c r="A601" s="18"/>
      <c r="B601" s="18"/>
      <c r="C601" s="31"/>
    </row>
    <row r="602" spans="1:3" x14ac:dyDescent="0.2">
      <c r="A602" s="18" t="s">
        <v>760</v>
      </c>
      <c r="B602" s="18" t="s">
        <v>761</v>
      </c>
      <c r="C602" s="31"/>
    </row>
    <row r="603" spans="1:3" x14ac:dyDescent="0.2">
      <c r="A603" s="18"/>
      <c r="B603" s="18"/>
      <c r="C603" s="31"/>
    </row>
    <row r="604" spans="1:3" x14ac:dyDescent="0.2">
      <c r="A604" s="18" t="s">
        <v>762</v>
      </c>
      <c r="B604" s="18" t="s">
        <v>763</v>
      </c>
      <c r="C604" s="31"/>
    </row>
    <row r="605" spans="1:3" x14ac:dyDescent="0.2">
      <c r="A605" s="18"/>
      <c r="B605" s="18"/>
      <c r="C605" s="31"/>
    </row>
    <row r="606" spans="1:3" x14ac:dyDescent="0.2">
      <c r="A606" s="18" t="s">
        <v>764</v>
      </c>
      <c r="B606" s="18" t="s">
        <v>712</v>
      </c>
      <c r="C606" s="31"/>
    </row>
    <row r="607" spans="1:3" x14ac:dyDescent="0.2">
      <c r="A607" s="18"/>
      <c r="B607" s="18"/>
      <c r="C607" s="31"/>
    </row>
    <row r="608" spans="1:3" s="29" customFormat="1" x14ac:dyDescent="0.2">
      <c r="A608" s="26" t="s">
        <v>765</v>
      </c>
      <c r="B608" s="65" t="s">
        <v>766</v>
      </c>
      <c r="C608" s="28">
        <f>+C609+C610+C611+C612+C613+C614+C615+C616</f>
        <v>0</v>
      </c>
    </row>
    <row r="609" spans="1:3" x14ac:dyDescent="0.2">
      <c r="A609" s="18" t="s">
        <v>767</v>
      </c>
      <c r="B609" s="59" t="s">
        <v>768</v>
      </c>
      <c r="C609" s="31"/>
    </row>
    <row r="610" spans="1:3" x14ac:dyDescent="0.2">
      <c r="A610" s="18" t="s">
        <v>769</v>
      </c>
      <c r="B610" s="59" t="s">
        <v>698</v>
      </c>
      <c r="C610" s="31"/>
    </row>
    <row r="611" spans="1:3" x14ac:dyDescent="0.2">
      <c r="A611" s="18" t="s">
        <v>770</v>
      </c>
      <c r="B611" s="59" t="s">
        <v>771</v>
      </c>
      <c r="C611" s="31"/>
    </row>
    <row r="612" spans="1:3" x14ac:dyDescent="0.2">
      <c r="A612" s="18" t="s">
        <v>772</v>
      </c>
      <c r="B612" s="59" t="s">
        <v>702</v>
      </c>
      <c r="C612" s="31"/>
    </row>
    <row r="613" spans="1:3" x14ac:dyDescent="0.2">
      <c r="A613" s="18" t="s">
        <v>773</v>
      </c>
      <c r="B613" s="59" t="s">
        <v>774</v>
      </c>
      <c r="C613" s="31"/>
    </row>
    <row r="614" spans="1:3" x14ac:dyDescent="0.2">
      <c r="A614" s="18" t="s">
        <v>775</v>
      </c>
      <c r="B614" s="59" t="s">
        <v>776</v>
      </c>
      <c r="C614" s="31"/>
    </row>
    <row r="615" spans="1:3" x14ac:dyDescent="0.2">
      <c r="A615" s="18" t="s">
        <v>777</v>
      </c>
      <c r="B615" s="59" t="s">
        <v>778</v>
      </c>
      <c r="C615" s="31"/>
    </row>
    <row r="616" spans="1:3" x14ac:dyDescent="0.2">
      <c r="A616" s="18" t="s">
        <v>779</v>
      </c>
      <c r="B616" s="59" t="s">
        <v>780</v>
      </c>
      <c r="C616" s="31"/>
    </row>
    <row r="617" spans="1:3" x14ac:dyDescent="0.2">
      <c r="A617" s="18"/>
      <c r="B617" s="18"/>
      <c r="C617" s="31"/>
    </row>
    <row r="618" spans="1:3" s="29" customFormat="1" x14ac:dyDescent="0.2">
      <c r="A618" s="26" t="s">
        <v>781</v>
      </c>
      <c r="B618" s="65" t="s">
        <v>782</v>
      </c>
      <c r="C618" s="28">
        <f>+C619+C622+C625+C628+C631+C634</f>
        <v>0</v>
      </c>
    </row>
    <row r="619" spans="1:3" s="29" customFormat="1" x14ac:dyDescent="0.2">
      <c r="A619" s="26" t="s">
        <v>783</v>
      </c>
      <c r="B619" s="66" t="s">
        <v>784</v>
      </c>
      <c r="C619" s="28">
        <f>+C620+C621</f>
        <v>0</v>
      </c>
    </row>
    <row r="620" spans="1:3" x14ac:dyDescent="0.2">
      <c r="A620" s="18" t="s">
        <v>785</v>
      </c>
      <c r="B620" s="58" t="s">
        <v>717</v>
      </c>
      <c r="C620" s="31"/>
    </row>
    <row r="621" spans="1:3" x14ac:dyDescent="0.2">
      <c r="A621" s="18" t="s">
        <v>786</v>
      </c>
      <c r="B621" s="58" t="s">
        <v>719</v>
      </c>
      <c r="C621" s="31"/>
    </row>
    <row r="622" spans="1:3" s="29" customFormat="1" x14ac:dyDescent="0.2">
      <c r="A622" s="26" t="s">
        <v>787</v>
      </c>
      <c r="B622" s="66" t="s">
        <v>788</v>
      </c>
      <c r="C622" s="28">
        <f>+C623+C624</f>
        <v>0</v>
      </c>
    </row>
    <row r="623" spans="1:3" x14ac:dyDescent="0.2">
      <c r="A623" s="18" t="s">
        <v>789</v>
      </c>
      <c r="B623" s="58" t="s">
        <v>717</v>
      </c>
      <c r="C623" s="31"/>
    </row>
    <row r="624" spans="1:3" x14ac:dyDescent="0.2">
      <c r="A624" s="18" t="s">
        <v>790</v>
      </c>
      <c r="B624" s="58" t="s">
        <v>719</v>
      </c>
      <c r="C624" s="31"/>
    </row>
    <row r="625" spans="1:3" s="29" customFormat="1" x14ac:dyDescent="0.2">
      <c r="A625" s="26" t="s">
        <v>791</v>
      </c>
      <c r="B625" s="66" t="s">
        <v>426</v>
      </c>
      <c r="C625" s="28">
        <f>+C626+C627</f>
        <v>0</v>
      </c>
    </row>
    <row r="626" spans="1:3" x14ac:dyDescent="0.2">
      <c r="A626" s="18" t="s">
        <v>792</v>
      </c>
      <c r="B626" s="58" t="s">
        <v>717</v>
      </c>
      <c r="C626" s="31"/>
    </row>
    <row r="627" spans="1:3" x14ac:dyDescent="0.2">
      <c r="A627" s="18" t="s">
        <v>793</v>
      </c>
      <c r="B627" s="58" t="s">
        <v>719</v>
      </c>
      <c r="C627" s="31"/>
    </row>
    <row r="628" spans="1:3" s="29" customFormat="1" x14ac:dyDescent="0.2">
      <c r="A628" s="26" t="s">
        <v>794</v>
      </c>
      <c r="B628" s="45" t="s">
        <v>115</v>
      </c>
      <c r="C628" s="28">
        <f>+C629+C630</f>
        <v>0</v>
      </c>
    </row>
    <row r="629" spans="1:3" x14ac:dyDescent="0.2">
      <c r="A629" s="18" t="s">
        <v>795</v>
      </c>
      <c r="B629" s="58" t="s">
        <v>717</v>
      </c>
      <c r="C629" s="31"/>
    </row>
    <row r="630" spans="1:3" x14ac:dyDescent="0.2">
      <c r="A630" s="18" t="s">
        <v>796</v>
      </c>
      <c r="B630" s="58" t="s">
        <v>719</v>
      </c>
      <c r="C630" s="31"/>
    </row>
    <row r="631" spans="1:3" s="29" customFormat="1" x14ac:dyDescent="0.2">
      <c r="A631" s="26" t="s">
        <v>797</v>
      </c>
      <c r="B631" s="45" t="s">
        <v>194</v>
      </c>
      <c r="C631" s="28">
        <f>+C632+C633</f>
        <v>0</v>
      </c>
    </row>
    <row r="632" spans="1:3" x14ac:dyDescent="0.2">
      <c r="A632" s="18" t="s">
        <v>798</v>
      </c>
      <c r="B632" s="58" t="s">
        <v>717</v>
      </c>
      <c r="C632" s="31"/>
    </row>
    <row r="633" spans="1:3" x14ac:dyDescent="0.2">
      <c r="A633" s="18" t="s">
        <v>799</v>
      </c>
      <c r="B633" s="58" t="s">
        <v>719</v>
      </c>
      <c r="C633" s="31"/>
    </row>
    <row r="634" spans="1:3" s="29" customFormat="1" x14ac:dyDescent="0.2">
      <c r="A634" s="26" t="s">
        <v>800</v>
      </c>
      <c r="B634" s="45" t="s">
        <v>585</v>
      </c>
      <c r="C634" s="28">
        <f>+C635+C636</f>
        <v>0</v>
      </c>
    </row>
    <row r="635" spans="1:3" x14ac:dyDescent="0.2">
      <c r="A635" s="18" t="s">
        <v>801</v>
      </c>
      <c r="B635" s="58" t="s">
        <v>717</v>
      </c>
      <c r="C635" s="31"/>
    </row>
    <row r="636" spans="1:3" x14ac:dyDescent="0.2">
      <c r="A636" s="18" t="s">
        <v>802</v>
      </c>
      <c r="B636" s="58" t="s">
        <v>719</v>
      </c>
      <c r="C636" s="31"/>
    </row>
    <row r="637" spans="1:3" x14ac:dyDescent="0.2">
      <c r="A637" s="18"/>
      <c r="B637" s="18"/>
      <c r="C637" s="31"/>
    </row>
    <row r="638" spans="1:3" s="29" customFormat="1" x14ac:dyDescent="0.2">
      <c r="A638" s="26" t="s">
        <v>803</v>
      </c>
      <c r="B638" s="65" t="s">
        <v>804</v>
      </c>
      <c r="C638" s="28">
        <f>+C639+C642+C645+C648+C651+C654</f>
        <v>0</v>
      </c>
    </row>
    <row r="639" spans="1:3" s="29" customFormat="1" x14ac:dyDescent="0.2">
      <c r="A639" s="26" t="s">
        <v>805</v>
      </c>
      <c r="B639" s="66" t="s">
        <v>784</v>
      </c>
      <c r="C639" s="28">
        <f>+C640+C641</f>
        <v>0</v>
      </c>
    </row>
    <row r="640" spans="1:3" x14ac:dyDescent="0.2">
      <c r="A640" s="18" t="s">
        <v>806</v>
      </c>
      <c r="B640" s="58" t="s">
        <v>741</v>
      </c>
      <c r="C640" s="31"/>
    </row>
    <row r="641" spans="1:3" x14ac:dyDescent="0.2">
      <c r="A641" s="18" t="s">
        <v>807</v>
      </c>
      <c r="B641" s="58" t="s">
        <v>743</v>
      </c>
      <c r="C641" s="31"/>
    </row>
    <row r="642" spans="1:3" s="29" customFormat="1" x14ac:dyDescent="0.2">
      <c r="A642" s="26" t="s">
        <v>808</v>
      </c>
      <c r="B642" s="66" t="s">
        <v>809</v>
      </c>
      <c r="C642" s="28">
        <f>+C643+C644</f>
        <v>0</v>
      </c>
    </row>
    <row r="643" spans="1:3" x14ac:dyDescent="0.2">
      <c r="A643" s="18" t="s">
        <v>810</v>
      </c>
      <c r="B643" s="58" t="s">
        <v>741</v>
      </c>
      <c r="C643" s="31"/>
    </row>
    <row r="644" spans="1:3" x14ac:dyDescent="0.2">
      <c r="A644" s="18" t="s">
        <v>811</v>
      </c>
      <c r="B644" s="58" t="s">
        <v>743</v>
      </c>
      <c r="C644" s="31"/>
    </row>
    <row r="645" spans="1:3" s="29" customFormat="1" x14ac:dyDescent="0.2">
      <c r="A645" s="26" t="s">
        <v>812</v>
      </c>
      <c r="B645" s="66" t="s">
        <v>426</v>
      </c>
      <c r="C645" s="28">
        <f>+C646+C647</f>
        <v>0</v>
      </c>
    </row>
    <row r="646" spans="1:3" x14ac:dyDescent="0.2">
      <c r="A646" s="18" t="s">
        <v>813</v>
      </c>
      <c r="B646" s="58" t="s">
        <v>741</v>
      </c>
      <c r="C646" s="31"/>
    </row>
    <row r="647" spans="1:3" x14ac:dyDescent="0.2">
      <c r="A647" s="18" t="s">
        <v>814</v>
      </c>
      <c r="B647" s="58" t="s">
        <v>743</v>
      </c>
      <c r="C647" s="31"/>
    </row>
    <row r="648" spans="1:3" s="29" customFormat="1" x14ac:dyDescent="0.2">
      <c r="A648" s="26" t="s">
        <v>815</v>
      </c>
      <c r="B648" s="45" t="s">
        <v>115</v>
      </c>
      <c r="C648" s="28">
        <f>+C649+C650</f>
        <v>0</v>
      </c>
    </row>
    <row r="649" spans="1:3" x14ac:dyDescent="0.2">
      <c r="A649" s="18" t="s">
        <v>816</v>
      </c>
      <c r="B649" s="58" t="s">
        <v>741</v>
      </c>
      <c r="C649" s="31"/>
    </row>
    <row r="650" spans="1:3" x14ac:dyDescent="0.2">
      <c r="A650" s="18" t="s">
        <v>817</v>
      </c>
      <c r="B650" s="58" t="s">
        <v>743</v>
      </c>
      <c r="C650" s="31"/>
    </row>
    <row r="651" spans="1:3" s="29" customFormat="1" x14ac:dyDescent="0.2">
      <c r="A651" s="26" t="s">
        <v>818</v>
      </c>
      <c r="B651" s="45" t="s">
        <v>194</v>
      </c>
      <c r="C651" s="28">
        <f>+C652+C653</f>
        <v>0</v>
      </c>
    </row>
    <row r="652" spans="1:3" x14ac:dyDescent="0.2">
      <c r="A652" s="18" t="s">
        <v>819</v>
      </c>
      <c r="B652" s="58" t="s">
        <v>741</v>
      </c>
      <c r="C652" s="31"/>
    </row>
    <row r="653" spans="1:3" x14ac:dyDescent="0.2">
      <c r="A653" s="18" t="s">
        <v>820</v>
      </c>
      <c r="B653" s="58" t="s">
        <v>743</v>
      </c>
      <c r="C653" s="31"/>
    </row>
    <row r="654" spans="1:3" s="29" customFormat="1" x14ac:dyDescent="0.2">
      <c r="A654" s="67" t="s">
        <v>821</v>
      </c>
      <c r="B654" s="45" t="s">
        <v>585</v>
      </c>
      <c r="C654" s="28">
        <f>+C655+C656</f>
        <v>0</v>
      </c>
    </row>
    <row r="655" spans="1:3" x14ac:dyDescent="0.2">
      <c r="A655" s="18" t="s">
        <v>822</v>
      </c>
      <c r="B655" s="58" t="s">
        <v>741</v>
      </c>
      <c r="C655" s="31"/>
    </row>
    <row r="656" spans="1:3" x14ac:dyDescent="0.2">
      <c r="A656" s="18" t="s">
        <v>823</v>
      </c>
      <c r="B656" s="58" t="s">
        <v>743</v>
      </c>
      <c r="C656" s="31"/>
    </row>
    <row r="657" spans="1:3" x14ac:dyDescent="0.2">
      <c r="A657" s="68"/>
      <c r="B657" s="68"/>
      <c r="C657" s="69"/>
    </row>
  </sheetData>
  <mergeCells count="1">
    <mergeCell ref="A6:C6"/>
  </mergeCells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</vt:lpstr>
      <vt:lpstr>bo!Print_Area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Caklovica</dc:creator>
  <cp:lastModifiedBy>Lejla Caklovica</cp:lastModifiedBy>
  <dcterms:created xsi:type="dcterms:W3CDTF">2016-07-20T12:50:49Z</dcterms:created>
  <dcterms:modified xsi:type="dcterms:W3CDTF">2016-07-20T12:51:34Z</dcterms:modified>
</cp:coreProperties>
</file>