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 prošireni\"/>
    </mc:Choice>
  </mc:AlternateContent>
  <bookViews>
    <workbookView xWindow="0" yWindow="0" windowWidth="28800" windowHeight="13020"/>
  </bookViews>
  <sheets>
    <sheet name="bo" sheetId="1" r:id="rId1"/>
  </sheets>
  <definedNames>
    <definedName name="_xlnm.Print_Area" localSheetId="0">bo!$A$1:$G$1055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5" i="1" l="1"/>
  <c r="G1054" i="1"/>
  <c r="F1053" i="1"/>
  <c r="E1053" i="1"/>
  <c r="D1053" i="1"/>
  <c r="G1053" i="1" s="1"/>
  <c r="G1052" i="1"/>
  <c r="G1051" i="1"/>
  <c r="F1050" i="1"/>
  <c r="E1050" i="1"/>
  <c r="D1050" i="1"/>
  <c r="G1050" i="1" s="1"/>
  <c r="G1049" i="1"/>
  <c r="G1048" i="1"/>
  <c r="F1047" i="1"/>
  <c r="F1037" i="1" s="1"/>
  <c r="E1047" i="1"/>
  <c r="D1047" i="1"/>
  <c r="G1046" i="1"/>
  <c r="G1045" i="1"/>
  <c r="F1044" i="1"/>
  <c r="E1044" i="1"/>
  <c r="E1037" i="1" s="1"/>
  <c r="D1044" i="1"/>
  <c r="G1044" i="1" s="1"/>
  <c r="G1043" i="1"/>
  <c r="G1042" i="1"/>
  <c r="F1041" i="1"/>
  <c r="E1041" i="1"/>
  <c r="D1041" i="1"/>
  <c r="D1037" i="1" s="1"/>
  <c r="G1040" i="1"/>
  <c r="G1039" i="1"/>
  <c r="F1038" i="1"/>
  <c r="E1038" i="1"/>
  <c r="D1038" i="1"/>
  <c r="G1038" i="1" s="1"/>
  <c r="G1036" i="1"/>
  <c r="G1035" i="1"/>
  <c r="G1034" i="1"/>
  <c r="F1033" i="1"/>
  <c r="E1033" i="1"/>
  <c r="D1033" i="1"/>
  <c r="G1032" i="1"/>
  <c r="G1031" i="1"/>
  <c r="F1030" i="1"/>
  <c r="E1030" i="1"/>
  <c r="D1030" i="1"/>
  <c r="G1030" i="1" s="1"/>
  <c r="G1029" i="1"/>
  <c r="G1028" i="1"/>
  <c r="G1027" i="1"/>
  <c r="F1027" i="1"/>
  <c r="E1027" i="1"/>
  <c r="D1027" i="1"/>
  <c r="G1026" i="1"/>
  <c r="G1025" i="1"/>
  <c r="G1024" i="1"/>
  <c r="F1024" i="1"/>
  <c r="E1024" i="1"/>
  <c r="D1024" i="1"/>
  <c r="G1023" i="1"/>
  <c r="G1022" i="1"/>
  <c r="F1021" i="1"/>
  <c r="E1021" i="1"/>
  <c r="D1021" i="1"/>
  <c r="G1021" i="1" s="1"/>
  <c r="G1020" i="1"/>
  <c r="G1019" i="1"/>
  <c r="F1018" i="1"/>
  <c r="E1018" i="1"/>
  <c r="D1018" i="1"/>
  <c r="F1017" i="1"/>
  <c r="E1017" i="1"/>
  <c r="G1016" i="1"/>
  <c r="G1015" i="1"/>
  <c r="G1014" i="1"/>
  <c r="G1013" i="1"/>
  <c r="G1012" i="1"/>
  <c r="G1011" i="1"/>
  <c r="G1010" i="1"/>
  <c r="G1009" i="1"/>
  <c r="G1008" i="1"/>
  <c r="F1007" i="1"/>
  <c r="E1007" i="1"/>
  <c r="D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F994" i="1"/>
  <c r="E994" i="1"/>
  <c r="D994" i="1"/>
  <c r="G993" i="1"/>
  <c r="G992" i="1"/>
  <c r="F991" i="1"/>
  <c r="E991" i="1"/>
  <c r="D991" i="1"/>
  <c r="G991" i="1" s="1"/>
  <c r="G990" i="1"/>
  <c r="G989" i="1"/>
  <c r="G988" i="1"/>
  <c r="G987" i="1"/>
  <c r="F987" i="1"/>
  <c r="E987" i="1"/>
  <c r="D987" i="1"/>
  <c r="G986" i="1"/>
  <c r="G985" i="1"/>
  <c r="G984" i="1"/>
  <c r="F984" i="1"/>
  <c r="E984" i="1"/>
  <c r="D984" i="1"/>
  <c r="G983" i="1"/>
  <c r="G982" i="1"/>
  <c r="F981" i="1"/>
  <c r="F977" i="1" s="1"/>
  <c r="E981" i="1"/>
  <c r="D981" i="1"/>
  <c r="G980" i="1"/>
  <c r="G979" i="1"/>
  <c r="F978" i="1"/>
  <c r="E978" i="1"/>
  <c r="D978" i="1"/>
  <c r="E977" i="1"/>
  <c r="G976" i="1"/>
  <c r="G975" i="1"/>
  <c r="G974" i="1"/>
  <c r="F973" i="1"/>
  <c r="E973" i="1"/>
  <c r="G973" i="1" s="1"/>
  <c r="D973" i="1"/>
  <c r="G972" i="1"/>
  <c r="G971" i="1"/>
  <c r="F970" i="1"/>
  <c r="E970" i="1"/>
  <c r="D970" i="1"/>
  <c r="G970" i="1" s="1"/>
  <c r="G969" i="1"/>
  <c r="G968" i="1"/>
  <c r="G967" i="1"/>
  <c r="F966" i="1"/>
  <c r="E966" i="1"/>
  <c r="D966" i="1"/>
  <c r="G966" i="1" s="1"/>
  <c r="G965" i="1"/>
  <c r="G964" i="1"/>
  <c r="G963" i="1"/>
  <c r="F963" i="1"/>
  <c r="E963" i="1"/>
  <c r="D963" i="1"/>
  <c r="G962" i="1"/>
  <c r="G961" i="1"/>
  <c r="F960" i="1"/>
  <c r="E960" i="1"/>
  <c r="G960" i="1" s="1"/>
  <c r="D960" i="1"/>
  <c r="G959" i="1"/>
  <c r="G958" i="1"/>
  <c r="F957" i="1"/>
  <c r="E957" i="1"/>
  <c r="D957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F944" i="1"/>
  <c r="E944" i="1"/>
  <c r="D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0" i="1"/>
  <c r="G928" i="1"/>
  <c r="G927" i="1"/>
  <c r="G926" i="1"/>
  <c r="G925" i="1"/>
  <c r="G924" i="1"/>
  <c r="G923" i="1"/>
  <c r="G922" i="1"/>
  <c r="G921" i="1"/>
  <c r="F921" i="1"/>
  <c r="F920" i="1" s="1"/>
  <c r="E921" i="1"/>
  <c r="D921" i="1"/>
  <c r="E920" i="1"/>
  <c r="D920" i="1"/>
  <c r="G919" i="1"/>
  <c r="G918" i="1"/>
  <c r="G917" i="1"/>
  <c r="G916" i="1"/>
  <c r="F915" i="1"/>
  <c r="E915" i="1"/>
  <c r="E910" i="1" s="1"/>
  <c r="D915" i="1"/>
  <c r="G914" i="1"/>
  <c r="G913" i="1"/>
  <c r="G912" i="1"/>
  <c r="F911" i="1"/>
  <c r="E911" i="1"/>
  <c r="D911" i="1"/>
  <c r="F910" i="1"/>
  <c r="G909" i="1"/>
  <c r="G908" i="1"/>
  <c r="G907" i="1"/>
  <c r="G906" i="1"/>
  <c r="G905" i="1"/>
  <c r="G904" i="1"/>
  <c r="G903" i="1"/>
  <c r="G902" i="1"/>
  <c r="G901" i="1"/>
  <c r="F900" i="1"/>
  <c r="F898" i="1" s="1"/>
  <c r="E900" i="1"/>
  <c r="E898" i="1" s="1"/>
  <c r="D900" i="1"/>
  <c r="G899" i="1"/>
  <c r="G897" i="1"/>
  <c r="G896" i="1"/>
  <c r="G895" i="1"/>
  <c r="G894" i="1"/>
  <c r="G893" i="1"/>
  <c r="G892" i="1"/>
  <c r="G891" i="1"/>
  <c r="G890" i="1"/>
  <c r="G889" i="1"/>
  <c r="F888" i="1"/>
  <c r="F886" i="1" s="1"/>
  <c r="E888" i="1"/>
  <c r="E886" i="1" s="1"/>
  <c r="E885" i="1" s="1"/>
  <c r="D888" i="1"/>
  <c r="G887" i="1"/>
  <c r="G884" i="1"/>
  <c r="G883" i="1"/>
  <c r="G882" i="1"/>
  <c r="G881" i="1"/>
  <c r="F880" i="1"/>
  <c r="E880" i="1"/>
  <c r="D880" i="1"/>
  <c r="G878" i="1"/>
  <c r="G877" i="1"/>
  <c r="G876" i="1"/>
  <c r="G875" i="1"/>
  <c r="G874" i="1"/>
  <c r="G873" i="1"/>
  <c r="G872" i="1"/>
  <c r="G871" i="1"/>
  <c r="G870" i="1"/>
  <c r="F869" i="1"/>
  <c r="G869" i="1" s="1"/>
  <c r="E869" i="1"/>
  <c r="D869" i="1"/>
  <c r="G868" i="1"/>
  <c r="G867" i="1"/>
  <c r="G866" i="1"/>
  <c r="G865" i="1"/>
  <c r="G864" i="1"/>
  <c r="G863" i="1"/>
  <c r="G862" i="1"/>
  <c r="G861" i="1"/>
  <c r="G860" i="1"/>
  <c r="F859" i="1"/>
  <c r="E859" i="1"/>
  <c r="E858" i="1" s="1"/>
  <c r="D859" i="1"/>
  <c r="G856" i="1"/>
  <c r="G855" i="1"/>
  <c r="G854" i="1"/>
  <c r="G853" i="1"/>
  <c r="G852" i="1"/>
  <c r="G851" i="1"/>
  <c r="G850" i="1"/>
  <c r="G849" i="1"/>
  <c r="G848" i="1"/>
  <c r="G847" i="1"/>
  <c r="F846" i="1"/>
  <c r="E846" i="1"/>
  <c r="D846" i="1"/>
  <c r="G846" i="1" s="1"/>
  <c r="G845" i="1"/>
  <c r="G844" i="1"/>
  <c r="G843" i="1"/>
  <c r="G842" i="1"/>
  <c r="G841" i="1"/>
  <c r="G840" i="1"/>
  <c r="G839" i="1"/>
  <c r="G838" i="1"/>
  <c r="G837" i="1"/>
  <c r="F836" i="1"/>
  <c r="F835" i="1" s="1"/>
  <c r="E836" i="1"/>
  <c r="D836" i="1"/>
  <c r="E835" i="1"/>
  <c r="G834" i="1"/>
  <c r="G833" i="1"/>
  <c r="G832" i="1"/>
  <c r="G831" i="1"/>
  <c r="G830" i="1"/>
  <c r="G829" i="1"/>
  <c r="G828" i="1"/>
  <c r="G827" i="1"/>
  <c r="G826" i="1"/>
  <c r="G825" i="1"/>
  <c r="F824" i="1"/>
  <c r="E824" i="1"/>
  <c r="D824" i="1"/>
  <c r="G824" i="1" s="1"/>
  <c r="G823" i="1"/>
  <c r="G822" i="1"/>
  <c r="F821" i="1"/>
  <c r="G821" i="1" s="1"/>
  <c r="E821" i="1"/>
  <c r="D821" i="1"/>
  <c r="G820" i="1"/>
  <c r="G819" i="1"/>
  <c r="F818" i="1"/>
  <c r="E818" i="1"/>
  <c r="E817" i="1" s="1"/>
  <c r="D818" i="1"/>
  <c r="G816" i="1"/>
  <c r="G815" i="1"/>
  <c r="G814" i="1"/>
  <c r="G813" i="1"/>
  <c r="G812" i="1"/>
  <c r="G811" i="1"/>
  <c r="G810" i="1"/>
  <c r="G809" i="1"/>
  <c r="G808" i="1"/>
  <c r="F807" i="1"/>
  <c r="E807" i="1"/>
  <c r="G807" i="1" s="1"/>
  <c r="D807" i="1"/>
  <c r="G806" i="1"/>
  <c r="G805" i="1"/>
  <c r="F804" i="1"/>
  <c r="E804" i="1"/>
  <c r="E800" i="1" s="1"/>
  <c r="E799" i="1" s="1"/>
  <c r="D804" i="1"/>
  <c r="G803" i="1"/>
  <c r="G802" i="1"/>
  <c r="F801" i="1"/>
  <c r="E801" i="1"/>
  <c r="D801" i="1"/>
  <c r="F800" i="1"/>
  <c r="G798" i="1"/>
  <c r="G797" i="1"/>
  <c r="G796" i="1"/>
  <c r="F795" i="1"/>
  <c r="E795" i="1"/>
  <c r="D795" i="1"/>
  <c r="G795" i="1" s="1"/>
  <c r="G794" i="1"/>
  <c r="F793" i="1"/>
  <c r="E793" i="1"/>
  <c r="G792" i="1"/>
  <c r="G791" i="1"/>
  <c r="G790" i="1"/>
  <c r="G789" i="1"/>
  <c r="G788" i="1"/>
  <c r="G787" i="1"/>
  <c r="G786" i="1"/>
  <c r="G785" i="1"/>
  <c r="F784" i="1"/>
  <c r="E784" i="1"/>
  <c r="D784" i="1"/>
  <c r="G783" i="1"/>
  <c r="G782" i="1"/>
  <c r="G781" i="1"/>
  <c r="F780" i="1"/>
  <c r="E780" i="1"/>
  <c r="D780" i="1"/>
  <c r="G780" i="1" s="1"/>
  <c r="F779" i="1"/>
  <c r="E779" i="1"/>
  <c r="G778" i="1"/>
  <c r="G777" i="1"/>
  <c r="F776" i="1"/>
  <c r="F774" i="1" s="1"/>
  <c r="E776" i="1"/>
  <c r="E774" i="1" s="1"/>
  <c r="D776" i="1"/>
  <c r="G775" i="1"/>
  <c r="G773" i="1"/>
  <c r="G772" i="1"/>
  <c r="G771" i="1"/>
  <c r="G770" i="1"/>
  <c r="G769" i="1"/>
  <c r="G768" i="1"/>
  <c r="G767" i="1"/>
  <c r="G766" i="1"/>
  <c r="F765" i="1"/>
  <c r="E765" i="1"/>
  <c r="D765" i="1"/>
  <c r="G764" i="1"/>
  <c r="G763" i="1"/>
  <c r="G762" i="1"/>
  <c r="F761" i="1"/>
  <c r="E761" i="1"/>
  <c r="E760" i="1" s="1"/>
  <c r="D761" i="1"/>
  <c r="F760" i="1"/>
  <c r="G758" i="1"/>
  <c r="G757" i="1"/>
  <c r="G756" i="1"/>
  <c r="G755" i="1"/>
  <c r="G754" i="1"/>
  <c r="F753" i="1"/>
  <c r="E753" i="1"/>
  <c r="E745" i="1" s="1"/>
  <c r="D753" i="1"/>
  <c r="G752" i="1"/>
  <c r="G751" i="1"/>
  <c r="G750" i="1"/>
  <c r="G749" i="1"/>
  <c r="G748" i="1"/>
  <c r="G747" i="1"/>
  <c r="G746" i="1"/>
  <c r="F745" i="1"/>
  <c r="G744" i="1"/>
  <c r="G743" i="1"/>
  <c r="G742" i="1"/>
  <c r="G741" i="1"/>
  <c r="G740" i="1"/>
  <c r="F740" i="1"/>
  <c r="F732" i="1" s="1"/>
  <c r="E740" i="1"/>
  <c r="D740" i="1"/>
  <c r="G739" i="1"/>
  <c r="G738" i="1"/>
  <c r="G737" i="1"/>
  <c r="G736" i="1"/>
  <c r="G735" i="1"/>
  <c r="G734" i="1"/>
  <c r="G733" i="1"/>
  <c r="E732" i="1"/>
  <c r="D732" i="1"/>
  <c r="E731" i="1"/>
  <c r="G730" i="1"/>
  <c r="G729" i="1"/>
  <c r="G728" i="1"/>
  <c r="G727" i="1"/>
  <c r="G726" i="1"/>
  <c r="F726" i="1"/>
  <c r="E726" i="1"/>
  <c r="D726" i="1"/>
  <c r="G725" i="1"/>
  <c r="G724" i="1"/>
  <c r="G723" i="1"/>
  <c r="G722" i="1"/>
  <c r="G721" i="1"/>
  <c r="F721" i="1"/>
  <c r="E721" i="1"/>
  <c r="D721" i="1"/>
  <c r="G720" i="1"/>
  <c r="G719" i="1"/>
  <c r="G718" i="1"/>
  <c r="G717" i="1"/>
  <c r="F717" i="1"/>
  <c r="E717" i="1"/>
  <c r="D717" i="1"/>
  <c r="G716" i="1"/>
  <c r="G715" i="1"/>
  <c r="G714" i="1"/>
  <c r="G713" i="1"/>
  <c r="G712" i="1"/>
  <c r="F712" i="1"/>
  <c r="F711" i="1" s="1"/>
  <c r="E712" i="1"/>
  <c r="E711" i="1" s="1"/>
  <c r="D712" i="1"/>
  <c r="D711" i="1" s="1"/>
  <c r="G710" i="1"/>
  <c r="G709" i="1"/>
  <c r="G708" i="1"/>
  <c r="G707" i="1"/>
  <c r="G706" i="1"/>
  <c r="G705" i="1"/>
  <c r="G704" i="1"/>
  <c r="G703" i="1"/>
  <c r="G702" i="1"/>
  <c r="G701" i="1"/>
  <c r="F700" i="1"/>
  <c r="F698" i="1" s="1"/>
  <c r="F696" i="1" s="1"/>
  <c r="F694" i="1" s="1"/>
  <c r="E700" i="1"/>
  <c r="D700" i="1"/>
  <c r="G699" i="1"/>
  <c r="E698" i="1"/>
  <c r="E696" i="1" s="1"/>
  <c r="D698" i="1"/>
  <c r="G697" i="1"/>
  <c r="G695" i="1"/>
  <c r="E694" i="1"/>
  <c r="G693" i="1"/>
  <c r="G692" i="1"/>
  <c r="G691" i="1"/>
  <c r="G690" i="1"/>
  <c r="F689" i="1"/>
  <c r="F687" i="1" s="1"/>
  <c r="F685" i="1" s="1"/>
  <c r="E689" i="1"/>
  <c r="D689" i="1"/>
  <c r="G688" i="1"/>
  <c r="D687" i="1"/>
  <c r="G686" i="1"/>
  <c r="G684" i="1"/>
  <c r="F681" i="1"/>
  <c r="E681" i="1"/>
  <c r="D681" i="1"/>
  <c r="G681" i="1" s="1"/>
  <c r="G679" i="1"/>
  <c r="G678" i="1"/>
  <c r="F677" i="1"/>
  <c r="G677" i="1" s="1"/>
  <c r="E677" i="1"/>
  <c r="D677" i="1"/>
  <c r="G676" i="1"/>
  <c r="G675" i="1"/>
  <c r="G673" i="1"/>
  <c r="G672" i="1"/>
  <c r="G671" i="1"/>
  <c r="G670" i="1"/>
  <c r="G669" i="1"/>
  <c r="G668" i="1"/>
  <c r="G667" i="1"/>
  <c r="G666" i="1"/>
  <c r="G665" i="1"/>
  <c r="F664" i="1"/>
  <c r="E664" i="1"/>
  <c r="E662" i="1" s="1"/>
  <c r="E660" i="1" s="1"/>
  <c r="E657" i="1" s="1"/>
  <c r="D664" i="1"/>
  <c r="G663" i="1"/>
  <c r="F662" i="1"/>
  <c r="G661" i="1"/>
  <c r="F660" i="1"/>
  <c r="F657" i="1" s="1"/>
  <c r="G659" i="1"/>
  <c r="G658" i="1"/>
  <c r="G656" i="1"/>
  <c r="G655" i="1"/>
  <c r="G654" i="1"/>
  <c r="G653" i="1"/>
  <c r="F652" i="1"/>
  <c r="E652" i="1"/>
  <c r="E650" i="1" s="1"/>
  <c r="E648" i="1" s="1"/>
  <c r="D652" i="1"/>
  <c r="G651" i="1"/>
  <c r="F650" i="1"/>
  <c r="F648" i="1" s="1"/>
  <c r="G649" i="1"/>
  <c r="G647" i="1"/>
  <c r="G646" i="1"/>
  <c r="F643" i="1"/>
  <c r="E643" i="1"/>
  <c r="D643" i="1"/>
  <c r="G643" i="1" s="1"/>
  <c r="G642" i="1"/>
  <c r="F642" i="1"/>
  <c r="E642" i="1"/>
  <c r="D642" i="1"/>
  <c r="G640" i="1"/>
  <c r="G639" i="1"/>
  <c r="G638" i="1"/>
  <c r="F638" i="1"/>
  <c r="E638" i="1"/>
  <c r="D638" i="1"/>
  <c r="G637" i="1"/>
  <c r="G636" i="1"/>
  <c r="G633" i="1"/>
  <c r="G632" i="1"/>
  <c r="G631" i="1"/>
  <c r="G630" i="1"/>
  <c r="G629" i="1"/>
  <c r="G628" i="1"/>
  <c r="G627" i="1"/>
  <c r="G626" i="1"/>
  <c r="G625" i="1"/>
  <c r="G624" i="1"/>
  <c r="F624" i="1"/>
  <c r="E624" i="1"/>
  <c r="D624" i="1"/>
  <c r="G623" i="1"/>
  <c r="F622" i="1"/>
  <c r="F620" i="1" s="1"/>
  <c r="F618" i="1" s="1"/>
  <c r="E622" i="1"/>
  <c r="E620" i="1" s="1"/>
  <c r="E618" i="1" s="1"/>
  <c r="D622" i="1"/>
  <c r="G621" i="1"/>
  <c r="G619" i="1"/>
  <c r="G617" i="1"/>
  <c r="G616" i="1"/>
  <c r="G615" i="1"/>
  <c r="G614" i="1"/>
  <c r="F613" i="1"/>
  <c r="F611" i="1" s="1"/>
  <c r="F609" i="1" s="1"/>
  <c r="E613" i="1"/>
  <c r="G613" i="1" s="1"/>
  <c r="D613" i="1"/>
  <c r="G612" i="1"/>
  <c r="E611" i="1"/>
  <c r="E609" i="1" s="1"/>
  <c r="D611" i="1"/>
  <c r="G610" i="1"/>
  <c r="G608" i="1"/>
  <c r="F607" i="1"/>
  <c r="F604" i="1" s="1"/>
  <c r="E607" i="1"/>
  <c r="F605" i="1"/>
  <c r="E605" i="1"/>
  <c r="D605" i="1"/>
  <c r="G605" i="1" s="1"/>
  <c r="G603" i="1"/>
  <c r="G602" i="1"/>
  <c r="F601" i="1"/>
  <c r="F598" i="1" s="1"/>
  <c r="E601" i="1"/>
  <c r="D601" i="1"/>
  <c r="G600" i="1"/>
  <c r="G599" i="1"/>
  <c r="G597" i="1"/>
  <c r="G596" i="1"/>
  <c r="G595" i="1"/>
  <c r="G594" i="1"/>
  <c r="G593" i="1"/>
  <c r="G592" i="1"/>
  <c r="G591" i="1"/>
  <c r="G590" i="1"/>
  <c r="G589" i="1"/>
  <c r="F588" i="1"/>
  <c r="E588" i="1"/>
  <c r="E586" i="1" s="1"/>
  <c r="D588" i="1"/>
  <c r="G587" i="1"/>
  <c r="F586" i="1"/>
  <c r="F584" i="1" s="1"/>
  <c r="F581" i="1" s="1"/>
  <c r="G585" i="1"/>
  <c r="E584" i="1"/>
  <c r="E581" i="1" s="1"/>
  <c r="G583" i="1"/>
  <c r="G582" i="1"/>
  <c r="G580" i="1"/>
  <c r="G579" i="1"/>
  <c r="G578" i="1"/>
  <c r="G577" i="1"/>
  <c r="F576" i="1"/>
  <c r="E576" i="1"/>
  <c r="E574" i="1" s="1"/>
  <c r="D576" i="1"/>
  <c r="G575" i="1"/>
  <c r="F574" i="1"/>
  <c r="F572" i="1" s="1"/>
  <c r="G573" i="1"/>
  <c r="E572" i="1"/>
  <c r="E569" i="1" s="1"/>
  <c r="G571" i="1"/>
  <c r="G570" i="1"/>
  <c r="E568" i="1"/>
  <c r="F567" i="1"/>
  <c r="E567" i="1"/>
  <c r="D567" i="1"/>
  <c r="G567" i="1" s="1"/>
  <c r="G566" i="1"/>
  <c r="F566" i="1"/>
  <c r="E566" i="1"/>
  <c r="D566" i="1"/>
  <c r="G564" i="1"/>
  <c r="G563" i="1"/>
  <c r="G562" i="1"/>
  <c r="F562" i="1"/>
  <c r="E562" i="1"/>
  <c r="D562" i="1"/>
  <c r="G561" i="1"/>
  <c r="G560" i="1"/>
  <c r="G556" i="1"/>
  <c r="G555" i="1"/>
  <c r="G554" i="1"/>
  <c r="G553" i="1"/>
  <c r="F552" i="1"/>
  <c r="E552" i="1"/>
  <c r="G552" i="1" s="1"/>
  <c r="D552" i="1"/>
  <c r="G551" i="1"/>
  <c r="G550" i="1"/>
  <c r="G549" i="1"/>
  <c r="G548" i="1"/>
  <c r="F547" i="1"/>
  <c r="E547" i="1"/>
  <c r="G547" i="1" s="1"/>
  <c r="D547" i="1"/>
  <c r="G546" i="1"/>
  <c r="G545" i="1"/>
  <c r="F544" i="1"/>
  <c r="F542" i="1" s="1"/>
  <c r="E544" i="1"/>
  <c r="E542" i="1" s="1"/>
  <c r="E540" i="1" s="1"/>
  <c r="D544" i="1"/>
  <c r="G543" i="1"/>
  <c r="G541" i="1"/>
  <c r="F540" i="1"/>
  <c r="G538" i="1"/>
  <c r="G536" i="1"/>
  <c r="G535" i="1"/>
  <c r="G534" i="1"/>
  <c r="F533" i="1"/>
  <c r="E533" i="1"/>
  <c r="G533" i="1" s="1"/>
  <c r="D533" i="1"/>
  <c r="G532" i="1"/>
  <c r="G531" i="1"/>
  <c r="G530" i="1"/>
  <c r="G529" i="1"/>
  <c r="F528" i="1"/>
  <c r="E528" i="1"/>
  <c r="G528" i="1" s="1"/>
  <c r="D528" i="1"/>
  <c r="G527" i="1"/>
  <c r="G526" i="1"/>
  <c r="F525" i="1"/>
  <c r="F523" i="1" s="1"/>
  <c r="E525" i="1"/>
  <c r="E523" i="1" s="1"/>
  <c r="D525" i="1"/>
  <c r="G524" i="1"/>
  <c r="G522" i="1"/>
  <c r="F521" i="1"/>
  <c r="F520" i="1" s="1"/>
  <c r="F518" i="1" s="1"/>
  <c r="E521" i="1"/>
  <c r="E520" i="1" s="1"/>
  <c r="E518" i="1" s="1"/>
  <c r="G519" i="1"/>
  <c r="G516" i="1"/>
  <c r="G515" i="1"/>
  <c r="G514" i="1"/>
  <c r="F513" i="1"/>
  <c r="E513" i="1"/>
  <c r="D513" i="1"/>
  <c r="G513" i="1" s="1"/>
  <c r="G512" i="1"/>
  <c r="G511" i="1"/>
  <c r="G510" i="1"/>
  <c r="G509" i="1"/>
  <c r="F508" i="1"/>
  <c r="E508" i="1"/>
  <c r="D508" i="1"/>
  <c r="G508" i="1" s="1"/>
  <c r="G507" i="1"/>
  <c r="G506" i="1"/>
  <c r="G505" i="1"/>
  <c r="F505" i="1"/>
  <c r="E505" i="1"/>
  <c r="D505" i="1"/>
  <c r="G504" i="1"/>
  <c r="F503" i="1"/>
  <c r="F501" i="1" s="1"/>
  <c r="E503" i="1"/>
  <c r="E501" i="1" s="1"/>
  <c r="E500" i="1" s="1"/>
  <c r="E498" i="1" s="1"/>
  <c r="D503" i="1"/>
  <c r="G503" i="1" s="1"/>
  <c r="G502" i="1"/>
  <c r="D501" i="1"/>
  <c r="F500" i="1"/>
  <c r="F498" i="1" s="1"/>
  <c r="G499" i="1"/>
  <c r="G497" i="1"/>
  <c r="G496" i="1"/>
  <c r="G495" i="1"/>
  <c r="F494" i="1"/>
  <c r="E494" i="1"/>
  <c r="D494" i="1"/>
  <c r="G494" i="1" s="1"/>
  <c r="G493" i="1"/>
  <c r="G492" i="1"/>
  <c r="G491" i="1"/>
  <c r="G490" i="1"/>
  <c r="F489" i="1"/>
  <c r="E489" i="1"/>
  <c r="D489" i="1"/>
  <c r="G489" i="1" s="1"/>
  <c r="G488" i="1"/>
  <c r="G487" i="1"/>
  <c r="G486" i="1"/>
  <c r="F486" i="1"/>
  <c r="E486" i="1"/>
  <c r="D486" i="1"/>
  <c r="G485" i="1"/>
  <c r="F484" i="1"/>
  <c r="F482" i="1" s="1"/>
  <c r="E484" i="1"/>
  <c r="E482" i="1" s="1"/>
  <c r="E481" i="1" s="1"/>
  <c r="E479" i="1" s="1"/>
  <c r="D484" i="1"/>
  <c r="G484" i="1" s="1"/>
  <c r="G483" i="1"/>
  <c r="D482" i="1"/>
  <c r="F481" i="1"/>
  <c r="F479" i="1" s="1"/>
  <c r="G480" i="1"/>
  <c r="F478" i="1"/>
  <c r="G476" i="1"/>
  <c r="G475" i="1"/>
  <c r="G474" i="1"/>
  <c r="G473" i="1"/>
  <c r="G471" i="1"/>
  <c r="G470" i="1"/>
  <c r="G469" i="1"/>
  <c r="F468" i="1"/>
  <c r="E468" i="1"/>
  <c r="D468" i="1"/>
  <c r="G468" i="1" s="1"/>
  <c r="G467" i="1"/>
  <c r="G466" i="1"/>
  <c r="G465" i="1"/>
  <c r="G464" i="1"/>
  <c r="G463" i="1"/>
  <c r="F462" i="1"/>
  <c r="E462" i="1"/>
  <c r="D462" i="1"/>
  <c r="G462" i="1" s="1"/>
  <c r="G461" i="1"/>
  <c r="G460" i="1"/>
  <c r="G459" i="1"/>
  <c r="G458" i="1"/>
  <c r="F457" i="1"/>
  <c r="E457" i="1"/>
  <c r="D457" i="1"/>
  <c r="F456" i="1"/>
  <c r="G455" i="1"/>
  <c r="G454" i="1"/>
  <c r="G453" i="1"/>
  <c r="G452" i="1"/>
  <c r="G451" i="1"/>
  <c r="G450" i="1"/>
  <c r="G449" i="1"/>
  <c r="G448" i="1"/>
  <c r="G447" i="1"/>
  <c r="G446" i="1"/>
  <c r="F445" i="1"/>
  <c r="F443" i="1" s="1"/>
  <c r="E445" i="1"/>
  <c r="E443" i="1" s="1"/>
  <c r="D445" i="1"/>
  <c r="G445" i="1" s="1"/>
  <c r="G444" i="1"/>
  <c r="D443" i="1"/>
  <c r="G443" i="1" s="1"/>
  <c r="G442" i="1"/>
  <c r="G441" i="1"/>
  <c r="G440" i="1"/>
  <c r="G439" i="1"/>
  <c r="G438" i="1"/>
  <c r="G437" i="1"/>
  <c r="G436" i="1"/>
  <c r="G435" i="1"/>
  <c r="G434" i="1"/>
  <c r="G433" i="1"/>
  <c r="G432" i="1"/>
  <c r="F432" i="1"/>
  <c r="E432" i="1"/>
  <c r="D432" i="1"/>
  <c r="G431" i="1"/>
  <c r="G430" i="1"/>
  <c r="F430" i="1"/>
  <c r="F429" i="1" s="1"/>
  <c r="F428" i="1" s="1"/>
  <c r="E430" i="1"/>
  <c r="D430" i="1"/>
  <c r="G427" i="1"/>
  <c r="G426" i="1"/>
  <c r="G425" i="1"/>
  <c r="G424" i="1"/>
  <c r="G423" i="1"/>
  <c r="G422" i="1"/>
  <c r="G421" i="1"/>
  <c r="G420" i="1"/>
  <c r="G419" i="1"/>
  <c r="F418" i="1"/>
  <c r="E418" i="1"/>
  <c r="D418" i="1"/>
  <c r="G418" i="1" s="1"/>
  <c r="G417" i="1"/>
  <c r="G416" i="1"/>
  <c r="G415" i="1"/>
  <c r="G414" i="1"/>
  <c r="G413" i="1"/>
  <c r="G412" i="1"/>
  <c r="G411" i="1"/>
  <c r="G410" i="1"/>
  <c r="G409" i="1"/>
  <c r="F408" i="1"/>
  <c r="F407" i="1" s="1"/>
  <c r="F406" i="1" s="1"/>
  <c r="E408" i="1"/>
  <c r="D408" i="1"/>
  <c r="E407" i="1"/>
  <c r="G405" i="1"/>
  <c r="G404" i="1"/>
  <c r="G403" i="1"/>
  <c r="G402" i="1"/>
  <c r="G401" i="1"/>
  <c r="G400" i="1"/>
  <c r="F400" i="1"/>
  <c r="E400" i="1"/>
  <c r="D400" i="1"/>
  <c r="G399" i="1"/>
  <c r="G398" i="1"/>
  <c r="G397" i="1"/>
  <c r="G396" i="1"/>
  <c r="G395" i="1"/>
  <c r="G394" i="1"/>
  <c r="G393" i="1"/>
  <c r="F392" i="1"/>
  <c r="E392" i="1"/>
  <c r="D392" i="1"/>
  <c r="G392" i="1" s="1"/>
  <c r="G391" i="1"/>
  <c r="G390" i="1"/>
  <c r="G389" i="1"/>
  <c r="G388" i="1"/>
  <c r="F387" i="1"/>
  <c r="E387" i="1"/>
  <c r="D387" i="1"/>
  <c r="G386" i="1"/>
  <c r="G385" i="1"/>
  <c r="G384" i="1"/>
  <c r="G383" i="1"/>
  <c r="G382" i="1"/>
  <c r="G381" i="1"/>
  <c r="G380" i="1"/>
  <c r="F379" i="1"/>
  <c r="F378" i="1" s="1"/>
  <c r="E379" i="1"/>
  <c r="E378" i="1" s="1"/>
  <c r="G377" i="1"/>
  <c r="G376" i="1"/>
  <c r="G375" i="1"/>
  <c r="G374" i="1"/>
  <c r="F373" i="1"/>
  <c r="E373" i="1"/>
  <c r="D373" i="1"/>
  <c r="G372" i="1"/>
  <c r="G371" i="1"/>
  <c r="G370" i="1"/>
  <c r="F369" i="1"/>
  <c r="E369" i="1"/>
  <c r="D369" i="1"/>
  <c r="G369" i="1" s="1"/>
  <c r="F368" i="1"/>
  <c r="E368" i="1"/>
  <c r="G367" i="1"/>
  <c r="G366" i="1"/>
  <c r="G365" i="1"/>
  <c r="G364" i="1"/>
  <c r="G363" i="1"/>
  <c r="G362" i="1"/>
  <c r="G361" i="1"/>
  <c r="G360" i="1"/>
  <c r="G359" i="1"/>
  <c r="F358" i="1"/>
  <c r="E358" i="1"/>
  <c r="D358" i="1"/>
  <c r="G358" i="1" s="1"/>
  <c r="G357" i="1"/>
  <c r="G356" i="1"/>
  <c r="G355" i="1"/>
  <c r="G354" i="1"/>
  <c r="G353" i="1"/>
  <c r="G352" i="1"/>
  <c r="G351" i="1"/>
  <c r="G350" i="1"/>
  <c r="F349" i="1"/>
  <c r="F348" i="1" s="1"/>
  <c r="E349" i="1"/>
  <c r="E348" i="1" s="1"/>
  <c r="D349" i="1"/>
  <c r="G347" i="1"/>
  <c r="G346" i="1"/>
  <c r="G345" i="1"/>
  <c r="F344" i="1"/>
  <c r="E344" i="1"/>
  <c r="D344" i="1"/>
  <c r="G344" i="1" s="1"/>
  <c r="G343" i="1"/>
  <c r="G342" i="1"/>
  <c r="G341" i="1"/>
  <c r="G340" i="1"/>
  <c r="F340" i="1"/>
  <c r="E340" i="1"/>
  <c r="D340" i="1"/>
  <c r="G339" i="1"/>
  <c r="G338" i="1"/>
  <c r="G337" i="1"/>
  <c r="G336" i="1"/>
  <c r="G335" i="1"/>
  <c r="F335" i="1"/>
  <c r="E335" i="1"/>
  <c r="D335" i="1"/>
  <c r="G334" i="1"/>
  <c r="G333" i="1"/>
  <c r="G332" i="1"/>
  <c r="F332" i="1"/>
  <c r="F330" i="1" s="1"/>
  <c r="F328" i="1" s="1"/>
  <c r="E332" i="1"/>
  <c r="D332" i="1"/>
  <c r="G331" i="1"/>
  <c r="E330" i="1"/>
  <c r="E328" i="1" s="1"/>
  <c r="E327" i="1" s="1"/>
  <c r="D330" i="1"/>
  <c r="G329" i="1"/>
  <c r="F327" i="1"/>
  <c r="G326" i="1"/>
  <c r="G325" i="1"/>
  <c r="G324" i="1"/>
  <c r="G323" i="1"/>
  <c r="F322" i="1"/>
  <c r="F320" i="1" s="1"/>
  <c r="E322" i="1"/>
  <c r="E320" i="1" s="1"/>
  <c r="E318" i="1" s="1"/>
  <c r="D322" i="1"/>
  <c r="G321" i="1"/>
  <c r="G319" i="1"/>
  <c r="F318" i="1"/>
  <c r="G317" i="1"/>
  <c r="G316" i="1"/>
  <c r="F315" i="1"/>
  <c r="E315" i="1"/>
  <c r="D315" i="1"/>
  <c r="G313" i="1"/>
  <c r="G312" i="1"/>
  <c r="G311" i="1"/>
  <c r="G310" i="1"/>
  <c r="F310" i="1"/>
  <c r="E310" i="1"/>
  <c r="D310" i="1"/>
  <c r="G309" i="1"/>
  <c r="G308" i="1"/>
  <c r="G307" i="1"/>
  <c r="G306" i="1"/>
  <c r="F306" i="1"/>
  <c r="E306" i="1"/>
  <c r="D306" i="1"/>
  <c r="G304" i="1"/>
  <c r="G303" i="1"/>
  <c r="G302" i="1"/>
  <c r="F302" i="1"/>
  <c r="E302" i="1"/>
  <c r="D302" i="1"/>
  <c r="G301" i="1"/>
  <c r="G300" i="1"/>
  <c r="G299" i="1"/>
  <c r="G298" i="1"/>
  <c r="F298" i="1"/>
  <c r="E298" i="1"/>
  <c r="D298" i="1"/>
  <c r="G297" i="1"/>
  <c r="G296" i="1"/>
  <c r="G295" i="1"/>
  <c r="G294" i="1"/>
  <c r="G293" i="1"/>
  <c r="F293" i="1"/>
  <c r="F251" i="1" s="1"/>
  <c r="E293" i="1"/>
  <c r="D293" i="1"/>
  <c r="G292" i="1"/>
  <c r="G291" i="1"/>
  <c r="G290" i="1"/>
  <c r="F290" i="1"/>
  <c r="E290" i="1"/>
  <c r="E288" i="1" s="1"/>
  <c r="D290" i="1"/>
  <c r="G289" i="1"/>
  <c r="D288" i="1"/>
  <c r="G287" i="1"/>
  <c r="G284" i="1"/>
  <c r="G283" i="1"/>
  <c r="G282" i="1"/>
  <c r="G281" i="1"/>
  <c r="F280" i="1"/>
  <c r="F278" i="1" s="1"/>
  <c r="F276" i="1" s="1"/>
  <c r="E280" i="1"/>
  <c r="E278" i="1" s="1"/>
  <c r="D280" i="1"/>
  <c r="G279" i="1"/>
  <c r="G277" i="1"/>
  <c r="G275" i="1"/>
  <c r="G274" i="1"/>
  <c r="F273" i="1"/>
  <c r="E273" i="1"/>
  <c r="D273" i="1"/>
  <c r="G271" i="1"/>
  <c r="G270" i="1"/>
  <c r="G269" i="1"/>
  <c r="F268" i="1"/>
  <c r="E268" i="1"/>
  <c r="G268" i="1" s="1"/>
  <c r="D268" i="1"/>
  <c r="G267" i="1"/>
  <c r="G266" i="1"/>
  <c r="G265" i="1"/>
  <c r="G264" i="1"/>
  <c r="F264" i="1"/>
  <c r="E264" i="1"/>
  <c r="D264" i="1"/>
  <c r="F262" i="1"/>
  <c r="E262" i="1"/>
  <c r="D262" i="1"/>
  <c r="F261" i="1"/>
  <c r="E261" i="1"/>
  <c r="D261" i="1"/>
  <c r="G261" i="1" s="1"/>
  <c r="F260" i="1"/>
  <c r="E260" i="1"/>
  <c r="D260" i="1"/>
  <c r="G260" i="1" s="1"/>
  <c r="F259" i="1"/>
  <c r="E259" i="1"/>
  <c r="D259" i="1"/>
  <c r="G259" i="1" s="1"/>
  <c r="F258" i="1"/>
  <c r="E258" i="1"/>
  <c r="D258" i="1"/>
  <c r="G258" i="1" s="1"/>
  <c r="F257" i="1"/>
  <c r="E257" i="1"/>
  <c r="D257" i="1"/>
  <c r="G257" i="1" s="1"/>
  <c r="F256" i="1"/>
  <c r="E256" i="1"/>
  <c r="D256" i="1"/>
  <c r="G256" i="1" s="1"/>
  <c r="F255" i="1"/>
  <c r="E255" i="1"/>
  <c r="D255" i="1"/>
  <c r="G255" i="1" s="1"/>
  <c r="G254" i="1"/>
  <c r="F254" i="1"/>
  <c r="E254" i="1"/>
  <c r="D254" i="1"/>
  <c r="F253" i="1"/>
  <c r="E253" i="1"/>
  <c r="D253" i="1"/>
  <c r="G253" i="1" s="1"/>
  <c r="F252" i="1"/>
  <c r="G252" i="1" s="1"/>
  <c r="E252" i="1"/>
  <c r="D252" i="1"/>
  <c r="E251" i="1"/>
  <c r="D251" i="1"/>
  <c r="G251" i="1" s="1"/>
  <c r="F250" i="1"/>
  <c r="E250" i="1"/>
  <c r="D250" i="1"/>
  <c r="G250" i="1" s="1"/>
  <c r="F249" i="1"/>
  <c r="E249" i="1"/>
  <c r="D249" i="1"/>
  <c r="G249" i="1" s="1"/>
  <c r="E248" i="1"/>
  <c r="D248" i="1"/>
  <c r="F247" i="1"/>
  <c r="E247" i="1"/>
  <c r="D247" i="1"/>
  <c r="G247" i="1" s="1"/>
  <c r="D246" i="1"/>
  <c r="F245" i="1"/>
  <c r="E245" i="1"/>
  <c r="D245" i="1"/>
  <c r="G245" i="1" s="1"/>
  <c r="F242" i="1"/>
  <c r="E242" i="1"/>
  <c r="G242" i="1" s="1"/>
  <c r="D242" i="1"/>
  <c r="F241" i="1"/>
  <c r="E241" i="1"/>
  <c r="D241" i="1"/>
  <c r="G241" i="1" s="1"/>
  <c r="F240" i="1"/>
  <c r="E240" i="1"/>
  <c r="D240" i="1"/>
  <c r="F239" i="1"/>
  <c r="E239" i="1"/>
  <c r="D239" i="1"/>
  <c r="G239" i="1" s="1"/>
  <c r="F238" i="1"/>
  <c r="D238" i="1"/>
  <c r="F237" i="1"/>
  <c r="E237" i="1"/>
  <c r="D237" i="1"/>
  <c r="F235" i="1"/>
  <c r="E235" i="1"/>
  <c r="D235" i="1"/>
  <c r="F233" i="1"/>
  <c r="E233" i="1"/>
  <c r="D233" i="1"/>
  <c r="F232" i="1"/>
  <c r="E232" i="1"/>
  <c r="D232" i="1"/>
  <c r="G232" i="1" s="1"/>
  <c r="F231" i="1"/>
  <c r="E231" i="1"/>
  <c r="D231" i="1"/>
  <c r="G231" i="1" s="1"/>
  <c r="F229" i="1"/>
  <c r="E229" i="1"/>
  <c r="D229" i="1"/>
  <c r="G229" i="1" s="1"/>
  <c r="F228" i="1"/>
  <c r="G228" i="1" s="1"/>
  <c r="E228" i="1"/>
  <c r="D228" i="1"/>
  <c r="F227" i="1"/>
  <c r="E227" i="1"/>
  <c r="D227" i="1"/>
  <c r="G227" i="1" s="1"/>
  <c r="F226" i="1"/>
  <c r="E226" i="1"/>
  <c r="G226" i="1" s="1"/>
  <c r="D226" i="1"/>
  <c r="F225" i="1"/>
  <c r="E225" i="1"/>
  <c r="D225" i="1"/>
  <c r="F224" i="1"/>
  <c r="E224" i="1"/>
  <c r="D224" i="1"/>
  <c r="G224" i="1" s="1"/>
  <c r="F223" i="1"/>
  <c r="E223" i="1"/>
  <c r="D223" i="1"/>
  <c r="F222" i="1"/>
  <c r="E222" i="1"/>
  <c r="D222" i="1"/>
  <c r="G222" i="1" s="1"/>
  <c r="G219" i="1"/>
  <c r="G218" i="1"/>
  <c r="F217" i="1"/>
  <c r="E217" i="1"/>
  <c r="D217" i="1"/>
  <c r="G217" i="1" s="1"/>
  <c r="G216" i="1"/>
  <c r="G215" i="1"/>
  <c r="G214" i="1"/>
  <c r="G213" i="1"/>
  <c r="F213" i="1"/>
  <c r="E213" i="1"/>
  <c r="D213" i="1"/>
  <c r="G212" i="1"/>
  <c r="G211" i="1"/>
  <c r="G210" i="1"/>
  <c r="G209" i="1"/>
  <c r="G208" i="1"/>
  <c r="F208" i="1"/>
  <c r="E208" i="1"/>
  <c r="D208" i="1"/>
  <c r="G207" i="1"/>
  <c r="G206" i="1"/>
  <c r="F205" i="1"/>
  <c r="F203" i="1" s="1"/>
  <c r="F201" i="1" s="1"/>
  <c r="F200" i="1" s="1"/>
  <c r="E205" i="1"/>
  <c r="E203" i="1" s="1"/>
  <c r="E201" i="1" s="1"/>
  <c r="E200" i="1" s="1"/>
  <c r="D205" i="1"/>
  <c r="G204" i="1"/>
  <c r="D203" i="1"/>
  <c r="G202" i="1"/>
  <c r="G199" i="1"/>
  <c r="G198" i="1"/>
  <c r="G197" i="1"/>
  <c r="G196" i="1"/>
  <c r="F195" i="1"/>
  <c r="F193" i="1" s="1"/>
  <c r="E195" i="1"/>
  <c r="E193" i="1" s="1"/>
  <c r="E109" i="1" s="1"/>
  <c r="D195" i="1"/>
  <c r="D111" i="1" s="1"/>
  <c r="G194" i="1"/>
  <c r="G192" i="1"/>
  <c r="F191" i="1"/>
  <c r="G190" i="1"/>
  <c r="G189" i="1"/>
  <c r="F188" i="1"/>
  <c r="F187" i="1" s="1"/>
  <c r="E188" i="1"/>
  <c r="D188" i="1"/>
  <c r="G186" i="1"/>
  <c r="G185" i="1"/>
  <c r="G184" i="1"/>
  <c r="F183" i="1"/>
  <c r="G183" i="1" s="1"/>
  <c r="E183" i="1"/>
  <c r="D183" i="1"/>
  <c r="G182" i="1"/>
  <c r="G181" i="1"/>
  <c r="G180" i="1"/>
  <c r="F179" i="1"/>
  <c r="E179" i="1"/>
  <c r="G179" i="1" s="1"/>
  <c r="D179" i="1"/>
  <c r="G177" i="1"/>
  <c r="G176" i="1"/>
  <c r="G175" i="1"/>
  <c r="F175" i="1"/>
  <c r="E175" i="1"/>
  <c r="D175" i="1"/>
  <c r="G174" i="1"/>
  <c r="G173" i="1"/>
  <c r="G172" i="1"/>
  <c r="F171" i="1"/>
  <c r="G171" i="1" s="1"/>
  <c r="E171" i="1"/>
  <c r="D171" i="1"/>
  <c r="G170" i="1"/>
  <c r="G169" i="1"/>
  <c r="G168" i="1"/>
  <c r="G167" i="1"/>
  <c r="F166" i="1"/>
  <c r="F124" i="1" s="1"/>
  <c r="E166" i="1"/>
  <c r="D166" i="1"/>
  <c r="D124" i="1" s="1"/>
  <c r="G165" i="1"/>
  <c r="G164" i="1"/>
  <c r="F163" i="1"/>
  <c r="F161" i="1" s="1"/>
  <c r="F159" i="1" s="1"/>
  <c r="E163" i="1"/>
  <c r="E161" i="1" s="1"/>
  <c r="E159" i="1" s="1"/>
  <c r="E158" i="1" s="1"/>
  <c r="D163" i="1"/>
  <c r="G162" i="1"/>
  <c r="G160" i="1"/>
  <c r="G157" i="1"/>
  <c r="G156" i="1"/>
  <c r="G155" i="1"/>
  <c r="G154" i="1"/>
  <c r="F153" i="1"/>
  <c r="F151" i="1" s="1"/>
  <c r="E153" i="1"/>
  <c r="E151" i="1" s="1"/>
  <c r="D153" i="1"/>
  <c r="G152" i="1"/>
  <c r="G150" i="1"/>
  <c r="F149" i="1"/>
  <c r="E149" i="1"/>
  <c r="G148" i="1"/>
  <c r="G147" i="1"/>
  <c r="F146" i="1"/>
  <c r="E146" i="1"/>
  <c r="E145" i="1" s="1"/>
  <c r="D146" i="1"/>
  <c r="F145" i="1"/>
  <c r="G144" i="1"/>
  <c r="G143" i="1"/>
  <c r="G142" i="1"/>
  <c r="F141" i="1"/>
  <c r="F99" i="1" s="1"/>
  <c r="E141" i="1"/>
  <c r="E99" i="1" s="1"/>
  <c r="D141" i="1"/>
  <c r="G140" i="1"/>
  <c r="G139" i="1"/>
  <c r="G138" i="1"/>
  <c r="F137" i="1"/>
  <c r="E137" i="1"/>
  <c r="D137" i="1"/>
  <c r="F135" i="1"/>
  <c r="E135" i="1"/>
  <c r="D135" i="1"/>
  <c r="F134" i="1"/>
  <c r="E134" i="1"/>
  <c r="D134" i="1"/>
  <c r="G134" i="1" s="1"/>
  <c r="F133" i="1"/>
  <c r="E133" i="1"/>
  <c r="D133" i="1"/>
  <c r="G133" i="1" s="1"/>
  <c r="F132" i="1"/>
  <c r="E132" i="1"/>
  <c r="D132" i="1"/>
  <c r="G132" i="1" s="1"/>
  <c r="F131" i="1"/>
  <c r="E131" i="1"/>
  <c r="D131" i="1"/>
  <c r="G131" i="1" s="1"/>
  <c r="F130" i="1"/>
  <c r="E130" i="1"/>
  <c r="D130" i="1"/>
  <c r="G130" i="1" s="1"/>
  <c r="F129" i="1"/>
  <c r="E129" i="1"/>
  <c r="D129" i="1"/>
  <c r="F128" i="1"/>
  <c r="E128" i="1"/>
  <c r="D128" i="1"/>
  <c r="G128" i="1" s="1"/>
  <c r="F127" i="1"/>
  <c r="E127" i="1"/>
  <c r="D127" i="1"/>
  <c r="F126" i="1"/>
  <c r="E126" i="1"/>
  <c r="D126" i="1"/>
  <c r="G126" i="1" s="1"/>
  <c r="F125" i="1"/>
  <c r="E125" i="1"/>
  <c r="D125" i="1"/>
  <c r="G125" i="1" s="1"/>
  <c r="E124" i="1"/>
  <c r="F123" i="1"/>
  <c r="E123" i="1"/>
  <c r="D123" i="1"/>
  <c r="F122" i="1"/>
  <c r="E122" i="1"/>
  <c r="D122" i="1"/>
  <c r="G122" i="1" s="1"/>
  <c r="F121" i="1"/>
  <c r="D121" i="1"/>
  <c r="F120" i="1"/>
  <c r="E120" i="1"/>
  <c r="D120" i="1"/>
  <c r="G120" i="1" s="1"/>
  <c r="F118" i="1"/>
  <c r="E118" i="1"/>
  <c r="D118" i="1"/>
  <c r="G118" i="1" s="1"/>
  <c r="F115" i="1"/>
  <c r="E115" i="1"/>
  <c r="D115" i="1"/>
  <c r="F114" i="1"/>
  <c r="E114" i="1"/>
  <c r="D114" i="1"/>
  <c r="G114" i="1" s="1"/>
  <c r="F113" i="1"/>
  <c r="E113" i="1"/>
  <c r="D113" i="1"/>
  <c r="G113" i="1" s="1"/>
  <c r="F112" i="1"/>
  <c r="E112" i="1"/>
  <c r="D112" i="1"/>
  <c r="G112" i="1" s="1"/>
  <c r="F111" i="1"/>
  <c r="F110" i="1"/>
  <c r="E110" i="1"/>
  <c r="D110" i="1"/>
  <c r="G110" i="1" s="1"/>
  <c r="F109" i="1"/>
  <c r="F108" i="1"/>
  <c r="E108" i="1"/>
  <c r="D108" i="1"/>
  <c r="G108" i="1" s="1"/>
  <c r="F107" i="1"/>
  <c r="F106" i="1"/>
  <c r="E106" i="1"/>
  <c r="D106" i="1"/>
  <c r="G106" i="1" s="1"/>
  <c r="F105" i="1"/>
  <c r="E105" i="1"/>
  <c r="D105" i="1"/>
  <c r="G105" i="1" s="1"/>
  <c r="F103" i="1"/>
  <c r="F102" i="1"/>
  <c r="E102" i="1"/>
  <c r="D102" i="1"/>
  <c r="G102" i="1" s="1"/>
  <c r="F101" i="1"/>
  <c r="E101" i="1"/>
  <c r="D101" i="1"/>
  <c r="G101" i="1" s="1"/>
  <c r="F100" i="1"/>
  <c r="E100" i="1"/>
  <c r="D100" i="1"/>
  <c r="G100" i="1" s="1"/>
  <c r="D99" i="1"/>
  <c r="F98" i="1"/>
  <c r="E98" i="1"/>
  <c r="D98" i="1"/>
  <c r="G98" i="1" s="1"/>
  <c r="F97" i="1"/>
  <c r="E97" i="1"/>
  <c r="D97" i="1"/>
  <c r="F96" i="1"/>
  <c r="E96" i="1"/>
  <c r="D96" i="1"/>
  <c r="G96" i="1" s="1"/>
  <c r="F95" i="1"/>
  <c r="G91" i="1"/>
  <c r="G90" i="1"/>
  <c r="G89" i="1"/>
  <c r="G88" i="1"/>
  <c r="F88" i="1"/>
  <c r="E88" i="1"/>
  <c r="D88" i="1"/>
  <c r="G87" i="1"/>
  <c r="G86" i="1"/>
  <c r="G85" i="1"/>
  <c r="G84" i="1"/>
  <c r="G83" i="1"/>
  <c r="F82" i="1"/>
  <c r="E82" i="1"/>
  <c r="D82" i="1"/>
  <c r="G82" i="1" s="1"/>
  <c r="G81" i="1"/>
  <c r="G80" i="1"/>
  <c r="F79" i="1"/>
  <c r="G79" i="1" s="1"/>
  <c r="E79" i="1"/>
  <c r="D79" i="1"/>
  <c r="G78" i="1"/>
  <c r="G77" i="1"/>
  <c r="F76" i="1"/>
  <c r="E76" i="1"/>
  <c r="D76" i="1"/>
  <c r="G76" i="1" s="1"/>
  <c r="G75" i="1"/>
  <c r="G74" i="1"/>
  <c r="G73" i="1"/>
  <c r="F72" i="1"/>
  <c r="E72" i="1"/>
  <c r="D72" i="1"/>
  <c r="G70" i="1"/>
  <c r="G69" i="1"/>
  <c r="G68" i="1"/>
  <c r="F68" i="1"/>
  <c r="E68" i="1"/>
  <c r="D68" i="1"/>
  <c r="G67" i="1"/>
  <c r="G66" i="1"/>
  <c r="G65" i="1"/>
  <c r="G64" i="1"/>
  <c r="G63" i="1"/>
  <c r="G62" i="1"/>
  <c r="F62" i="1"/>
  <c r="E62" i="1"/>
  <c r="D62" i="1"/>
  <c r="G61" i="1"/>
  <c r="G60" i="1"/>
  <c r="F59" i="1"/>
  <c r="F51" i="1" s="1"/>
  <c r="E59" i="1"/>
  <c r="D59" i="1"/>
  <c r="G58" i="1"/>
  <c r="G57" i="1"/>
  <c r="F56" i="1"/>
  <c r="E56" i="1"/>
  <c r="D56" i="1"/>
  <c r="G56" i="1" s="1"/>
  <c r="G55" i="1"/>
  <c r="G54" i="1"/>
  <c r="G53" i="1"/>
  <c r="F52" i="1"/>
  <c r="E52" i="1"/>
  <c r="D52" i="1"/>
  <c r="E51" i="1"/>
  <c r="G49" i="1"/>
  <c r="G48" i="1"/>
  <c r="G47" i="1"/>
  <c r="G46" i="1"/>
  <c r="G45" i="1"/>
  <c r="G44" i="1"/>
  <c r="F43" i="1"/>
  <c r="F42" i="1" s="1"/>
  <c r="E43" i="1"/>
  <c r="E42" i="1" s="1"/>
  <c r="D43" i="1"/>
  <c r="G41" i="1"/>
  <c r="G40" i="1"/>
  <c r="G39" i="1"/>
  <c r="G38" i="1"/>
  <c r="G37" i="1"/>
  <c r="F36" i="1"/>
  <c r="E36" i="1"/>
  <c r="D36" i="1"/>
  <c r="G36" i="1" s="1"/>
  <c r="F35" i="1"/>
  <c r="E35" i="1"/>
  <c r="D35" i="1"/>
  <c r="G33" i="1"/>
  <c r="G32" i="1"/>
  <c r="G31" i="1"/>
  <c r="G30" i="1"/>
  <c r="G29" i="1"/>
  <c r="F28" i="1"/>
  <c r="E28" i="1"/>
  <c r="D28" i="1"/>
  <c r="D27" i="1" s="1"/>
  <c r="F27" i="1"/>
  <c r="E27" i="1"/>
  <c r="G27" i="1" s="1"/>
  <c r="G26" i="1"/>
  <c r="G25" i="1"/>
  <c r="G24" i="1"/>
  <c r="G23" i="1"/>
  <c r="G22" i="1"/>
  <c r="F21" i="1"/>
  <c r="F20" i="1" s="1"/>
  <c r="F19" i="1" s="1"/>
  <c r="E21" i="1"/>
  <c r="D21" i="1"/>
  <c r="E20" i="1"/>
  <c r="D20" i="1"/>
  <c r="G18" i="1"/>
  <c r="G17" i="1"/>
  <c r="F16" i="1"/>
  <c r="E16" i="1"/>
  <c r="D16" i="1"/>
  <c r="F158" i="1" l="1"/>
  <c r="F116" i="1" s="1"/>
  <c r="F117" i="1"/>
  <c r="G111" i="1"/>
  <c r="F15" i="1"/>
  <c r="G146" i="1"/>
  <c r="D104" i="1"/>
  <c r="E604" i="1"/>
  <c r="E598" i="1" s="1"/>
  <c r="F645" i="1"/>
  <c r="F641" i="1" s="1"/>
  <c r="F635" i="1" s="1"/>
  <c r="F644" i="1"/>
  <c r="G137" i="1"/>
  <c r="G330" i="1"/>
  <c r="D328" i="1"/>
  <c r="G601" i="1"/>
  <c r="F682" i="1"/>
  <c r="D886" i="1"/>
  <c r="G888" i="1"/>
  <c r="F119" i="1"/>
  <c r="G141" i="1"/>
  <c r="G205" i="1"/>
  <c r="D71" i="1"/>
  <c r="G72" i="1"/>
  <c r="F136" i="1"/>
  <c r="G153" i="1"/>
  <c r="D151" i="1"/>
  <c r="F178" i="1"/>
  <c r="F569" i="1"/>
  <c r="F565" i="1" s="1"/>
  <c r="F559" i="1" s="1"/>
  <c r="F558" i="1" s="1"/>
  <c r="F568" i="1"/>
  <c r="E645" i="1"/>
  <c r="E641" i="1" s="1"/>
  <c r="E635" i="1" s="1"/>
  <c r="E644" i="1"/>
  <c r="D817" i="1"/>
  <c r="G818" i="1"/>
  <c r="D835" i="1"/>
  <c r="G835" i="1" s="1"/>
  <c r="F885" i="1"/>
  <c r="F879" i="1" s="1"/>
  <c r="E34" i="1"/>
  <c r="E71" i="1"/>
  <c r="G97" i="1"/>
  <c r="E111" i="1"/>
  <c r="G123" i="1"/>
  <c r="G129" i="1"/>
  <c r="G124" i="1"/>
  <c r="G233" i="1"/>
  <c r="G240" i="1"/>
  <c r="E478" i="1"/>
  <c r="G732" i="1"/>
  <c r="E50" i="1"/>
  <c r="G373" i="1"/>
  <c r="D368" i="1"/>
  <c r="G368" i="1" s="1"/>
  <c r="G689" i="1"/>
  <c r="E687" i="1"/>
  <c r="E685" i="1" s="1"/>
  <c r="D858" i="1"/>
  <c r="G859" i="1"/>
  <c r="D481" i="1"/>
  <c r="G482" i="1"/>
  <c r="F683" i="1"/>
  <c r="F680" i="1" s="1"/>
  <c r="F674" i="1" s="1"/>
  <c r="G21" i="1"/>
  <c r="G99" i="1"/>
  <c r="E136" i="1"/>
  <c r="G652" i="1"/>
  <c r="D650" i="1"/>
  <c r="G35" i="1"/>
  <c r="D34" i="1"/>
  <c r="G34" i="1" s="1"/>
  <c r="D51" i="1"/>
  <c r="E117" i="1"/>
  <c r="D19" i="1"/>
  <c r="G19" i="1" s="1"/>
  <c r="G20" i="1"/>
  <c r="F34" i="1"/>
  <c r="F71" i="1"/>
  <c r="F50" i="1" s="1"/>
  <c r="E191" i="1"/>
  <c r="E107" i="1" s="1"/>
  <c r="G203" i="1"/>
  <c r="D201" i="1"/>
  <c r="E286" i="1"/>
  <c r="E246" i="1"/>
  <c r="D500" i="1"/>
  <c r="G501" i="1"/>
  <c r="G544" i="1"/>
  <c r="D542" i="1"/>
  <c r="E606" i="1"/>
  <c r="D800" i="1"/>
  <c r="G801" i="1"/>
  <c r="E116" i="1"/>
  <c r="G188" i="1"/>
  <c r="E236" i="1"/>
  <c r="E276" i="1"/>
  <c r="E234" i="1" s="1"/>
  <c r="D977" i="1"/>
  <c r="G977" i="1" s="1"/>
  <c r="G978" i="1"/>
  <c r="E119" i="1"/>
  <c r="F234" i="1"/>
  <c r="F272" i="1"/>
  <c r="G664" i="1"/>
  <c r="D662" i="1"/>
  <c r="G776" i="1"/>
  <c r="D774" i="1"/>
  <c r="G774" i="1" s="1"/>
  <c r="G195" i="1"/>
  <c r="D193" i="1"/>
  <c r="G349" i="1"/>
  <c r="G16" i="1"/>
  <c r="E19" i="1"/>
  <c r="G59" i="1"/>
  <c r="D95" i="1"/>
  <c r="G121" i="1"/>
  <c r="G127" i="1"/>
  <c r="G135" i="1"/>
  <c r="G238" i="1"/>
  <c r="F288" i="1"/>
  <c r="F248" i="1"/>
  <c r="G248" i="1" s="1"/>
  <c r="E539" i="1"/>
  <c r="E537" i="1" s="1"/>
  <c r="E517" i="1" s="1"/>
  <c r="G900" i="1"/>
  <c r="D898" i="1"/>
  <c r="G898" i="1" s="1"/>
  <c r="E15" i="1"/>
  <c r="D42" i="1"/>
  <c r="G42" i="1" s="1"/>
  <c r="G43" i="1"/>
  <c r="E95" i="1"/>
  <c r="G115" i="1"/>
  <c r="E121" i="1"/>
  <c r="D161" i="1"/>
  <c r="G163" i="1"/>
  <c r="G166" i="1"/>
  <c r="E238" i="1"/>
  <c r="G262" i="1"/>
  <c r="G280" i="1"/>
  <c r="D278" i="1"/>
  <c r="G315" i="1"/>
  <c r="F731" i="1"/>
  <c r="E759" i="1"/>
  <c r="G784" i="1"/>
  <c r="G1037" i="1"/>
  <c r="G1047" i="1"/>
  <c r="G225" i="1"/>
  <c r="F236" i="1"/>
  <c r="E305" i="1"/>
  <c r="F314" i="1"/>
  <c r="F305" i="1" s="1"/>
  <c r="G322" i="1"/>
  <c r="D320" i="1"/>
  <c r="G408" i="1"/>
  <c r="E456" i="1"/>
  <c r="G588" i="1"/>
  <c r="D586" i="1"/>
  <c r="F606" i="1"/>
  <c r="G700" i="1"/>
  <c r="F858" i="1"/>
  <c r="G920" i="1"/>
  <c r="E956" i="1"/>
  <c r="G1007" i="1"/>
  <c r="E314" i="1"/>
  <c r="E104" i="1"/>
  <c r="G223" i="1"/>
  <c r="G273" i="1"/>
  <c r="G288" i="1"/>
  <c r="D286" i="1"/>
  <c r="G525" i="1"/>
  <c r="D523" i="1"/>
  <c r="E565" i="1"/>
  <c r="E559" i="1" s="1"/>
  <c r="E558" i="1" s="1"/>
  <c r="G687" i="1"/>
  <c r="D685" i="1"/>
  <c r="G698" i="1"/>
  <c r="D696" i="1"/>
  <c r="F759" i="1"/>
  <c r="G765" i="1"/>
  <c r="E879" i="1"/>
  <c r="E857" i="1" s="1"/>
  <c r="G915" i="1"/>
  <c r="F956" i="1"/>
  <c r="G994" i="1"/>
  <c r="G1041" i="1"/>
  <c r="D456" i="1"/>
  <c r="G456" i="1" s="1"/>
  <c r="G457" i="1"/>
  <c r="G576" i="1"/>
  <c r="D574" i="1"/>
  <c r="F817" i="1"/>
  <c r="F799" i="1" s="1"/>
  <c r="D1017" i="1"/>
  <c r="G1017" i="1" s="1"/>
  <c r="G1018" i="1"/>
  <c r="G28" i="1"/>
  <c r="G52" i="1"/>
  <c r="F104" i="1"/>
  <c r="G237" i="1"/>
  <c r="D348" i="1"/>
  <c r="G348" i="1" s="1"/>
  <c r="D429" i="1"/>
  <c r="F539" i="1"/>
  <c r="F537" i="1" s="1"/>
  <c r="F517" i="1" s="1"/>
  <c r="F477" i="1" s="1"/>
  <c r="G981" i="1"/>
  <c r="G1033" i="1"/>
  <c r="D379" i="1"/>
  <c r="G387" i="1"/>
  <c r="D745" i="1"/>
  <c r="G745" i="1" s="1"/>
  <c r="G753" i="1"/>
  <c r="D956" i="1"/>
  <c r="G957" i="1"/>
  <c r="G235" i="1"/>
  <c r="D407" i="1"/>
  <c r="E429" i="1"/>
  <c r="E428" i="1" s="1"/>
  <c r="E406" i="1" s="1"/>
  <c r="G611" i="1"/>
  <c r="D609" i="1"/>
  <c r="G622" i="1"/>
  <c r="D620" i="1"/>
  <c r="G711" i="1"/>
  <c r="D760" i="1"/>
  <c r="G761" i="1"/>
  <c r="G804" i="1"/>
  <c r="G836" i="1"/>
  <c r="G880" i="1"/>
  <c r="D910" i="1"/>
  <c r="G910" i="1" s="1"/>
  <c r="G911" i="1"/>
  <c r="D793" i="1"/>
  <c r="G793" i="1" s="1"/>
  <c r="G379" i="1" l="1"/>
  <c r="D378" i="1"/>
  <c r="G378" i="1" s="1"/>
  <c r="E272" i="1"/>
  <c r="G193" i="1"/>
  <c r="D191" i="1"/>
  <c r="G481" i="1"/>
  <c r="D479" i="1"/>
  <c r="D584" i="1"/>
  <c r="G586" i="1"/>
  <c r="E187" i="1"/>
  <c r="G500" i="1"/>
  <c r="D498" i="1"/>
  <c r="G498" i="1" s="1"/>
  <c r="G817" i="1"/>
  <c r="D149" i="1"/>
  <c r="D109" i="1"/>
  <c r="G109" i="1" s="1"/>
  <c r="G151" i="1"/>
  <c r="G620" i="1"/>
  <c r="D618" i="1"/>
  <c r="G618" i="1" s="1"/>
  <c r="G161" i="1"/>
  <c r="D159" i="1"/>
  <c r="D119" i="1"/>
  <c r="G119" i="1" s="1"/>
  <c r="G95" i="1"/>
  <c r="D731" i="1"/>
  <c r="G731" i="1" s="1"/>
  <c r="D885" i="1"/>
  <c r="G886" i="1"/>
  <c r="F557" i="1"/>
  <c r="F929" i="1" s="1"/>
  <c r="G956" i="1"/>
  <c r="G696" i="1"/>
  <c r="D694" i="1"/>
  <c r="G694" i="1" s="1"/>
  <c r="D244" i="1"/>
  <c r="D285" i="1"/>
  <c r="E244" i="1"/>
  <c r="E285" i="1"/>
  <c r="E243" i="1" s="1"/>
  <c r="G858" i="1"/>
  <c r="E477" i="1"/>
  <c r="F94" i="1"/>
  <c r="F93" i="1" s="1"/>
  <c r="F634" i="1"/>
  <c r="D327" i="1"/>
  <c r="G327" i="1" s="1"/>
  <c r="G328" i="1"/>
  <c r="D406" i="1"/>
  <c r="G406" i="1" s="1"/>
  <c r="G407" i="1"/>
  <c r="D572" i="1"/>
  <c r="G574" i="1"/>
  <c r="G523" i="1"/>
  <c r="D521" i="1"/>
  <c r="G650" i="1"/>
  <c r="D648" i="1"/>
  <c r="D606" i="1"/>
  <c r="G606" i="1" s="1"/>
  <c r="G609" i="1"/>
  <c r="D607" i="1"/>
  <c r="G278" i="1"/>
  <c r="D236" i="1"/>
  <c r="G236" i="1" s="1"/>
  <c r="D276" i="1"/>
  <c r="D799" i="1"/>
  <c r="G799" i="1" s="1"/>
  <c r="G800" i="1"/>
  <c r="E682" i="1"/>
  <c r="E683" i="1"/>
  <c r="E680" i="1" s="1"/>
  <c r="E674" i="1" s="1"/>
  <c r="E634" i="1" s="1"/>
  <c r="E557" i="1" s="1"/>
  <c r="F857" i="1"/>
  <c r="G542" i="1"/>
  <c r="D540" i="1"/>
  <c r="F230" i="1"/>
  <c r="G760" i="1"/>
  <c r="G429" i="1"/>
  <c r="D428" i="1"/>
  <c r="G428" i="1" s="1"/>
  <c r="D682" i="1"/>
  <c r="D683" i="1"/>
  <c r="G685" i="1"/>
  <c r="G320" i="1"/>
  <c r="D318" i="1"/>
  <c r="D779" i="1"/>
  <c r="G779" i="1" s="1"/>
  <c r="F246" i="1"/>
  <c r="G246" i="1" s="1"/>
  <c r="F286" i="1"/>
  <c r="D15" i="1"/>
  <c r="D660" i="1"/>
  <c r="G662" i="1"/>
  <c r="D200" i="1"/>
  <c r="G200" i="1" s="1"/>
  <c r="G201" i="1"/>
  <c r="D50" i="1"/>
  <c r="G50" i="1" s="1"/>
  <c r="G51" i="1"/>
  <c r="G71" i="1"/>
  <c r="G104" i="1"/>
  <c r="D759" i="1" l="1"/>
  <c r="G759" i="1" s="1"/>
  <c r="G149" i="1"/>
  <c r="D107" i="1"/>
  <c r="G107" i="1" s="1"/>
  <c r="D145" i="1"/>
  <c r="D644" i="1"/>
  <c r="G644" i="1" s="1"/>
  <c r="G648" i="1"/>
  <c r="D645" i="1"/>
  <c r="D158" i="1"/>
  <c r="D117" i="1"/>
  <c r="G117" i="1" s="1"/>
  <c r="G159" i="1"/>
  <c r="G540" i="1"/>
  <c r="D539" i="1"/>
  <c r="G276" i="1"/>
  <c r="D234" i="1"/>
  <c r="G234" i="1" s="1"/>
  <c r="D272" i="1"/>
  <c r="E230" i="1"/>
  <c r="E263" i="1"/>
  <c r="E221" i="1" s="1"/>
  <c r="E220" i="1" s="1"/>
  <c r="G660" i="1"/>
  <c r="D657" i="1"/>
  <c r="G657" i="1" s="1"/>
  <c r="D680" i="1"/>
  <c r="G683" i="1"/>
  <c r="D243" i="1"/>
  <c r="E103" i="1"/>
  <c r="E178" i="1"/>
  <c r="E94" i="1" s="1"/>
  <c r="E93" i="1" s="1"/>
  <c r="E92" i="1" s="1"/>
  <c r="E472" i="1" s="1"/>
  <c r="G318" i="1"/>
  <c r="D314" i="1"/>
  <c r="G191" i="1"/>
  <c r="D187" i="1"/>
  <c r="G15" i="1"/>
  <c r="G682" i="1"/>
  <c r="D520" i="1"/>
  <c r="G521" i="1"/>
  <c r="G885" i="1"/>
  <c r="D879" i="1"/>
  <c r="F285" i="1"/>
  <c r="F244" i="1"/>
  <c r="G244" i="1" s="1"/>
  <c r="D604" i="1"/>
  <c r="G607" i="1"/>
  <c r="G286" i="1"/>
  <c r="G584" i="1"/>
  <c r="D581" i="1"/>
  <c r="G581" i="1" s="1"/>
  <c r="D568" i="1"/>
  <c r="G568" i="1" s="1"/>
  <c r="G572" i="1"/>
  <c r="D569" i="1"/>
  <c r="E929" i="1"/>
  <c r="D478" i="1"/>
  <c r="G479" i="1"/>
  <c r="G158" i="1" l="1"/>
  <c r="D116" i="1"/>
  <c r="G116" i="1" s="1"/>
  <c r="G879" i="1"/>
  <c r="D857" i="1"/>
  <c r="G857" i="1" s="1"/>
  <c r="D178" i="1"/>
  <c r="G178" i="1" s="1"/>
  <c r="G187" i="1"/>
  <c r="G680" i="1"/>
  <c r="D674" i="1"/>
  <c r="G674" i="1" s="1"/>
  <c r="G539" i="1"/>
  <c r="D537" i="1"/>
  <c r="G537" i="1" s="1"/>
  <c r="G145" i="1"/>
  <c r="D103" i="1"/>
  <c r="G103" i="1" s="1"/>
  <c r="D136" i="1"/>
  <c r="G569" i="1"/>
  <c r="D565" i="1"/>
  <c r="G645" i="1"/>
  <c r="D641" i="1"/>
  <c r="F243" i="1"/>
  <c r="G243" i="1" s="1"/>
  <c r="F263" i="1"/>
  <c r="F221" i="1" s="1"/>
  <c r="F220" i="1" s="1"/>
  <c r="F92" i="1" s="1"/>
  <c r="F472" i="1" s="1"/>
  <c r="F931" i="1" s="1"/>
  <c r="D305" i="1"/>
  <c r="G305" i="1" s="1"/>
  <c r="G314" i="1"/>
  <c r="G604" i="1"/>
  <c r="D598" i="1"/>
  <c r="G598" i="1" s="1"/>
  <c r="D230" i="1"/>
  <c r="G230" i="1" s="1"/>
  <c r="G272" i="1"/>
  <c r="D263" i="1"/>
  <c r="G285" i="1"/>
  <c r="G478" i="1"/>
  <c r="G520" i="1"/>
  <c r="D518" i="1"/>
  <c r="E931" i="1"/>
  <c r="G263" i="1" l="1"/>
  <c r="D221" i="1"/>
  <c r="G565" i="1"/>
  <c r="D559" i="1"/>
  <c r="G136" i="1"/>
  <c r="D94" i="1"/>
  <c r="G641" i="1"/>
  <c r="D635" i="1"/>
  <c r="G518" i="1"/>
  <c r="D517" i="1"/>
  <c r="G94" i="1" l="1"/>
  <c r="D93" i="1"/>
  <c r="G635" i="1"/>
  <c r="D634" i="1"/>
  <c r="G634" i="1" s="1"/>
  <c r="G559" i="1"/>
  <c r="D558" i="1"/>
  <c r="G517" i="1"/>
  <c r="D477" i="1"/>
  <c r="G221" i="1"/>
  <c r="D220" i="1"/>
  <c r="G220" i="1" s="1"/>
  <c r="D557" i="1" l="1"/>
  <c r="G557" i="1" s="1"/>
  <c r="G558" i="1"/>
  <c r="G477" i="1"/>
  <c r="G93" i="1"/>
  <c r="D92" i="1"/>
  <c r="G92" i="1" l="1"/>
  <c r="D472" i="1"/>
  <c r="D929" i="1"/>
  <c r="G929" i="1" s="1"/>
  <c r="D931" i="1" l="1"/>
  <c r="G931" i="1" s="1"/>
  <c r="G472" i="1"/>
</calcChain>
</file>

<file path=xl/sharedStrings.xml><?xml version="1.0" encoding="utf-8"?>
<sst xmlns="http://schemas.openxmlformats.org/spreadsheetml/2006/main" count="3047" uniqueCount="1265">
  <si>
    <t>Centralna banka BiH</t>
  </si>
  <si>
    <t>Služba za statistiku monetarnog i finansijskog sektora</t>
  </si>
  <si>
    <t>IZVJEŠTAJ  2SR - PROŠIRENI  ZA BANKE</t>
  </si>
  <si>
    <t>u hiljadama KM</t>
  </si>
  <si>
    <t>Tip</t>
  </si>
  <si>
    <t>Pozicija</t>
  </si>
  <si>
    <t>Opis pozicije</t>
  </si>
  <si>
    <t>KM</t>
  </si>
  <si>
    <t>EURO</t>
  </si>
  <si>
    <t>OST. STR. VALUTA</t>
  </si>
  <si>
    <t>UKUPNO</t>
  </si>
  <si>
    <t>B</t>
  </si>
  <si>
    <t>BANKE</t>
  </si>
  <si>
    <t>AKTIVA</t>
  </si>
  <si>
    <t>1</t>
  </si>
  <si>
    <t>VALUTA I  DEPOZITI</t>
  </si>
  <si>
    <t>1.1</t>
  </si>
  <si>
    <t>VALUTA</t>
  </si>
  <si>
    <t>1.1.1</t>
  </si>
  <si>
    <t>Držanja u KM</t>
  </si>
  <si>
    <t>1.1.2</t>
  </si>
  <si>
    <t>Držanja u stranoj valuti</t>
  </si>
  <si>
    <t>1.2</t>
  </si>
  <si>
    <t>PRENOSIVI DEPOZITI</t>
  </si>
  <si>
    <t>1.2.1</t>
  </si>
  <si>
    <t>U KM</t>
  </si>
  <si>
    <t>1.2.1.1</t>
  </si>
  <si>
    <t xml:space="preserve">Centralna banka u KM </t>
  </si>
  <si>
    <t>1.2.1.1.1</t>
  </si>
  <si>
    <t>Obavezna rezerva i obračunska salda u KM</t>
  </si>
  <si>
    <t>1.2.1.1.2</t>
  </si>
  <si>
    <t xml:space="preserve">Ostali prenosivi depoziti kod Centralne banke u KM </t>
  </si>
  <si>
    <t>1.2.1.2</t>
  </si>
  <si>
    <t>Druge depozitarne korporacije u KM</t>
  </si>
  <si>
    <t>1.2.1.3</t>
  </si>
  <si>
    <t xml:space="preserve">Druge finansijske korporacije u KM        </t>
  </si>
  <si>
    <t>1.2.1.4</t>
  </si>
  <si>
    <t xml:space="preserve">Nerezidenti u KM            </t>
  </si>
  <si>
    <t>1.2.2</t>
  </si>
  <si>
    <t>U stranoj valuti</t>
  </si>
  <si>
    <t>1.2.2.1</t>
  </si>
  <si>
    <t xml:space="preserve">Centralna banka u stranoj valuti </t>
  </si>
  <si>
    <t>1.2.2.1.1</t>
  </si>
  <si>
    <t>Obavezna rezerva i obračunska salda u stranoj valuti</t>
  </si>
  <si>
    <t>1.2.2.1.2</t>
  </si>
  <si>
    <t xml:space="preserve">Ostali prenosivi depoziti kod Centralne banke u stranoj valuti </t>
  </si>
  <si>
    <t>1.2.2.2</t>
  </si>
  <si>
    <t>Druge depozitarne korporacije u stranoj valuti</t>
  </si>
  <si>
    <t>1.2.2.3</t>
  </si>
  <si>
    <t xml:space="preserve">Druge finansijske korporacije u stranoj valuti        </t>
  </si>
  <si>
    <t>1.2.2.4</t>
  </si>
  <si>
    <t xml:space="preserve">Nerezidenti u stranoj valuti            </t>
  </si>
  <si>
    <t>1.3</t>
  </si>
  <si>
    <t>OSTALI DEPOZITI</t>
  </si>
  <si>
    <t>1.3.1</t>
  </si>
  <si>
    <t>1.3.1.1</t>
  </si>
  <si>
    <t>1.3.1.1.1</t>
  </si>
  <si>
    <t>1.3.1.1.2</t>
  </si>
  <si>
    <t xml:space="preserve">Ostali depoziti kod Centralne banke u KM </t>
  </si>
  <si>
    <t>1.3.1.2</t>
  </si>
  <si>
    <t>1.3.1.3</t>
  </si>
  <si>
    <t>1.3.1.4</t>
  </si>
  <si>
    <t>1.3.2</t>
  </si>
  <si>
    <t>1.3.2.1</t>
  </si>
  <si>
    <t>1.3.2.1.1</t>
  </si>
  <si>
    <t>1.3.2.1.2</t>
  </si>
  <si>
    <t xml:space="preserve">Ostali depoziti kod Centralne banke u stranoj valuti </t>
  </si>
  <si>
    <t>1.3.2.2</t>
  </si>
  <si>
    <t>1.3.2.3</t>
  </si>
  <si>
    <t>1.3.2.4</t>
  </si>
  <si>
    <t>2</t>
  </si>
  <si>
    <t>VRIJEDNOSNI PAPIRI OSIM DIONICA</t>
  </si>
  <si>
    <t>2.1</t>
  </si>
  <si>
    <t>2.1.1</t>
  </si>
  <si>
    <t>2.1.1.1</t>
  </si>
  <si>
    <t>2.1.1.2</t>
  </si>
  <si>
    <t xml:space="preserve">Ostali vrijednosni papiri Centralne banke u KM </t>
  </si>
  <si>
    <t>2.1.2</t>
  </si>
  <si>
    <t>2.1.3</t>
  </si>
  <si>
    <t>2.1.3.1</t>
  </si>
  <si>
    <t xml:space="preserve">Bankarske restrukturirajuće agencije u KM </t>
  </si>
  <si>
    <t>2.1.3.2</t>
  </si>
  <si>
    <t xml:space="preserve">Ostali vr. papiri kod drugih finansijskih korporacija u KM  </t>
  </si>
  <si>
    <t>2.1.4</t>
  </si>
  <si>
    <t xml:space="preserve">Centralna vlada u KM                 </t>
  </si>
  <si>
    <t>2.1.4.1</t>
  </si>
  <si>
    <t>Centralna vlada u KM</t>
  </si>
  <si>
    <t>2.1.4.2</t>
  </si>
  <si>
    <t>Vlada entiteta u KM</t>
  </si>
  <si>
    <t>2.1.5</t>
  </si>
  <si>
    <t xml:space="preserve">Državna i lokalna vlada u KM           </t>
  </si>
  <si>
    <t>2.1.5.1</t>
  </si>
  <si>
    <t>Vlada kantona u KM</t>
  </si>
  <si>
    <t>2.1.5.2</t>
  </si>
  <si>
    <t>Vlada općina u KM</t>
  </si>
  <si>
    <t>2.1.6</t>
  </si>
  <si>
    <t xml:space="preserve">Javne nefinansijske korporacije u KM                                   </t>
  </si>
  <si>
    <t>2.1.7</t>
  </si>
  <si>
    <t xml:space="preserve">Druge nefinansijske korporacije u KM                     </t>
  </si>
  <si>
    <t>2.1.8</t>
  </si>
  <si>
    <t xml:space="preserve">Ostali rezidentni sektori u KM       </t>
  </si>
  <si>
    <t>2.1.9</t>
  </si>
  <si>
    <t xml:space="preserve">Nerezidenti u KM     </t>
  </si>
  <si>
    <t>2.1.9.1</t>
  </si>
  <si>
    <t>Kratkoročno</t>
  </si>
  <si>
    <t>2.1.9.2</t>
  </si>
  <si>
    <t>Dugoročno</t>
  </si>
  <si>
    <t>2.2</t>
  </si>
  <si>
    <t>2.2.1</t>
  </si>
  <si>
    <t>2.2.1.1</t>
  </si>
  <si>
    <t>2.2.1.2</t>
  </si>
  <si>
    <t xml:space="preserve">Ostali vr. papiri Centralne banke u stranoj valuti </t>
  </si>
  <si>
    <t>2.2.2</t>
  </si>
  <si>
    <t>2.2.3</t>
  </si>
  <si>
    <t>2.2.3.1</t>
  </si>
  <si>
    <t xml:space="preserve">Bankarske restrukturirajuće agencije u stranoj valuti </t>
  </si>
  <si>
    <t>2.2.3.2</t>
  </si>
  <si>
    <t xml:space="preserve">Ostali vr. papiri kod drugih finansijskih korporacija u stranoj valuti  </t>
  </si>
  <si>
    <t>2.2.4</t>
  </si>
  <si>
    <t xml:space="preserve">Centralna vlada u stranoj valuti                 </t>
  </si>
  <si>
    <t>2.2.4.1</t>
  </si>
  <si>
    <t>Centralna vlada u stranoj valuti</t>
  </si>
  <si>
    <t>2.2.4.2</t>
  </si>
  <si>
    <t xml:space="preserve">Vlada entiteta u stranoj valuti                 </t>
  </si>
  <si>
    <t>2.2.5</t>
  </si>
  <si>
    <t xml:space="preserve">Državna i lokalna vlada u stranoj valuti           </t>
  </si>
  <si>
    <t>2.2.5.1</t>
  </si>
  <si>
    <t xml:space="preserve">Vlada kantona u stranoj valuti                 </t>
  </si>
  <si>
    <t>2.2.5.2</t>
  </si>
  <si>
    <t xml:space="preserve">Vlada općina u stranoj valuti                 </t>
  </si>
  <si>
    <t>2.2.6</t>
  </si>
  <si>
    <t xml:space="preserve">Javne nefinansijske korporacije u stranoj valuti                                   </t>
  </si>
  <si>
    <t>2.2.7</t>
  </si>
  <si>
    <t xml:space="preserve">Druge nefinansijske korporacije u stranoj valuti                     </t>
  </si>
  <si>
    <t>2.2.8</t>
  </si>
  <si>
    <t xml:space="preserve">Ostali rezidentni sektori u stranoj valuti       </t>
  </si>
  <si>
    <t>2.2.9</t>
  </si>
  <si>
    <t xml:space="preserve">Nerezidenti u stranoj valuti     </t>
  </si>
  <si>
    <t>2.2.9.1</t>
  </si>
  <si>
    <t>2.2.9.2</t>
  </si>
  <si>
    <t>3</t>
  </si>
  <si>
    <t>KREDITI</t>
  </si>
  <si>
    <t>3.1</t>
  </si>
  <si>
    <t>3.1.1 (A + B)</t>
  </si>
  <si>
    <t>Ukupni krediti (kratkoročni + dugoročni)</t>
  </si>
  <si>
    <t>3.1.1.1</t>
  </si>
  <si>
    <t>3.1.1.1.1</t>
  </si>
  <si>
    <t>Ugovori o reotkupu - Centralna banka u KM</t>
  </si>
  <si>
    <t>3.1.1.1.2</t>
  </si>
  <si>
    <t xml:space="preserve">Ostali krediti Centralnoj banci u KM </t>
  </si>
  <si>
    <t>3.1.1.2</t>
  </si>
  <si>
    <t>3.1.1.3</t>
  </si>
  <si>
    <t>3.1.1.3.1</t>
  </si>
  <si>
    <t>Ugovori o reotkupu - druge finansijske korporacije u KM</t>
  </si>
  <si>
    <t>3.1.1.3.2</t>
  </si>
  <si>
    <t>3.1.1.3.3</t>
  </si>
  <si>
    <t>Ostali krediti drugim finansijskim korporacijama u KM</t>
  </si>
  <si>
    <t>3.1.1.4</t>
  </si>
  <si>
    <t>3.1.1.4.1</t>
  </si>
  <si>
    <t>3.1.1.4.1.1</t>
  </si>
  <si>
    <t>Budžet u KM</t>
  </si>
  <si>
    <t>3.1.1.4.1.2</t>
  </si>
  <si>
    <t>Vanbudžetski fondovi u KM</t>
  </si>
  <si>
    <t>3.1.1.4.2</t>
  </si>
  <si>
    <t xml:space="preserve">Vlada entiteta u KM                 </t>
  </si>
  <si>
    <t>3.1.1.4.2.1</t>
  </si>
  <si>
    <t>3.1.1.4.2.2</t>
  </si>
  <si>
    <t>3.1.1.4.2.2.1</t>
  </si>
  <si>
    <t>Ostali vanbudžetski fondovi u KM</t>
  </si>
  <si>
    <t>3.1.1.4.2.2.2</t>
  </si>
  <si>
    <t>Fondovi socijalne zaštite u KM</t>
  </si>
  <si>
    <t>3.1.1.4.2.2.2.1</t>
  </si>
  <si>
    <t>Fond za zdravstveno osiguranje u KM</t>
  </si>
  <si>
    <t>3.1.1.4.2.2.2.2</t>
  </si>
  <si>
    <t>Fond za penziono osiguranje u KM</t>
  </si>
  <si>
    <t>3.1.1.4.2.2.2.3</t>
  </si>
  <si>
    <t>Fond za nezaposlenost u KM</t>
  </si>
  <si>
    <t>3.1.1.4.2.2.2.4</t>
  </si>
  <si>
    <t>Ostali fondovi u KM</t>
  </si>
  <si>
    <t>3.1.1.5</t>
  </si>
  <si>
    <t>3.1.1.5.1</t>
  </si>
  <si>
    <t xml:space="preserve">Vlada kantona u KM                 </t>
  </si>
  <si>
    <t>3.1.1.5.1.1</t>
  </si>
  <si>
    <t>3.1.1.5.1.2</t>
  </si>
  <si>
    <t>3.1.1.5.1.2.1</t>
  </si>
  <si>
    <t>3.1.1.5.1.2.2</t>
  </si>
  <si>
    <t>3.1.1.5.1.2.2.1</t>
  </si>
  <si>
    <t>3.1.1.5.1.2.2.2</t>
  </si>
  <si>
    <t>3.1.1.5.2</t>
  </si>
  <si>
    <t xml:space="preserve">Vlada općina u KM                 </t>
  </si>
  <si>
    <t>3.1.1.5.2.1</t>
  </si>
  <si>
    <t>3.1.1.5.2.2</t>
  </si>
  <si>
    <t>3.1.1.6</t>
  </si>
  <si>
    <t>3.1.1.7</t>
  </si>
  <si>
    <t>3.1.1.8</t>
  </si>
  <si>
    <t>3.1.1.8.1</t>
  </si>
  <si>
    <t>Neprofitne organizacije u KM</t>
  </si>
  <si>
    <t>3.1.1.8.2</t>
  </si>
  <si>
    <t>Stanovništvo u KM</t>
  </si>
  <si>
    <t>3.1.1.8.3</t>
  </si>
  <si>
    <t>Ostali krediti u KM</t>
  </si>
  <si>
    <t>3.1.1.9</t>
  </si>
  <si>
    <t>3.1.1.9.1</t>
  </si>
  <si>
    <t xml:space="preserve">Ugovori o reotkupu - nerezidenti u KM    </t>
  </si>
  <si>
    <t>3.1.1.9.2</t>
  </si>
  <si>
    <t>Ostali krediti nerezidentima u KM</t>
  </si>
  <si>
    <t>3.1.1. A</t>
  </si>
  <si>
    <t>Kratkoročni krediti</t>
  </si>
  <si>
    <t>3.1.1.A.1</t>
  </si>
  <si>
    <t>3.1.1.A.1.1</t>
  </si>
  <si>
    <t>3.1.1.A.1.2</t>
  </si>
  <si>
    <t>3.1.1.A.2</t>
  </si>
  <si>
    <t>3.1.1.A.3</t>
  </si>
  <si>
    <t>3.1.1.A.3.1</t>
  </si>
  <si>
    <t>3.1.1.A.3.2</t>
  </si>
  <si>
    <t>3.1.1.A.3.3</t>
  </si>
  <si>
    <t>3.1.1.A.4</t>
  </si>
  <si>
    <t>3.1.1.A.4.1</t>
  </si>
  <si>
    <t>3.1.1.A.4.1.1</t>
  </si>
  <si>
    <t>3.1.1.A.4.1.2</t>
  </si>
  <si>
    <t>3.1.1.A.4.2</t>
  </si>
  <si>
    <t>3.1.1.A.4.2.1</t>
  </si>
  <si>
    <t>3.1.1.A.4.2.2</t>
  </si>
  <si>
    <t>3.1.1.A.4.2.2.1</t>
  </si>
  <si>
    <t>3.1.1.A.4.2.2.2</t>
  </si>
  <si>
    <t>3.1.1.A.4.2.2.2.1</t>
  </si>
  <si>
    <t>3.1.1.A.4.2.2.2.2</t>
  </si>
  <si>
    <t>3.1.1.A.4.2.2.2.3</t>
  </si>
  <si>
    <t>3.1.1.A.4.2.2.2.4</t>
  </si>
  <si>
    <t>3.1.1.A.5</t>
  </si>
  <si>
    <t>3.1.1.A.5.1</t>
  </si>
  <si>
    <t>3.1.1.A.5.1.1</t>
  </si>
  <si>
    <t>3.1.1.A.5.1.2</t>
  </si>
  <si>
    <t>3.1.1.A.5.1.2.1</t>
  </si>
  <si>
    <t>3.1.1.A.5.1.2.2</t>
  </si>
  <si>
    <t>3.1.1.A.5.1.2.2.1</t>
  </si>
  <si>
    <t>3.1.1.A.5.1.2.2.2</t>
  </si>
  <si>
    <t>3.1.1.A.5.2</t>
  </si>
  <si>
    <t>3.1.1.A.5.2.1</t>
  </si>
  <si>
    <t>3.1.1.A.5.2.2</t>
  </si>
  <si>
    <t>3.1.1.A.6</t>
  </si>
  <si>
    <t>3.1.1.A.7</t>
  </si>
  <si>
    <t>3.1.1.A.8</t>
  </si>
  <si>
    <t>3.1.1.A.8.1</t>
  </si>
  <si>
    <t>3.1.1.A.8.2</t>
  </si>
  <si>
    <t>3.1.1.A.8.3</t>
  </si>
  <si>
    <t>3.1.1.A.9</t>
  </si>
  <si>
    <t>3.1.1.A.9.1</t>
  </si>
  <si>
    <t>3.1.1.A.9.2</t>
  </si>
  <si>
    <t>3.1.1. B</t>
  </si>
  <si>
    <t>Dugoročni krediti</t>
  </si>
  <si>
    <t>3.1.1.B.1</t>
  </si>
  <si>
    <t>3.1.1.B.1.1</t>
  </si>
  <si>
    <t>3.1.1.B.1.2</t>
  </si>
  <si>
    <t>3.1.1.B.2</t>
  </si>
  <si>
    <t>3.1.1.B.3</t>
  </si>
  <si>
    <t>3.1.1.B.3.1</t>
  </si>
  <si>
    <t>3.1.1.B.3.2</t>
  </si>
  <si>
    <t>3.1.1.B.3.3</t>
  </si>
  <si>
    <t>3.1.1.B.4</t>
  </si>
  <si>
    <t>3.1.1.B.4.1</t>
  </si>
  <si>
    <t>3.1.1.B.4.1.1</t>
  </si>
  <si>
    <t>3.1.1.B.4.1.2</t>
  </si>
  <si>
    <t>3.1.1.B.4.2</t>
  </si>
  <si>
    <t>3.1.1.B.4.2.1</t>
  </si>
  <si>
    <t>3.1.1.B.4.2.2</t>
  </si>
  <si>
    <t>3.1.1.B.4.2.2.1</t>
  </si>
  <si>
    <t>3.1.1.B.4.2.2.2</t>
  </si>
  <si>
    <t>3.1.1.B.4.2.2.2.1</t>
  </si>
  <si>
    <t>3.1.1.B.4.2.2.2.2</t>
  </si>
  <si>
    <t>3.1.1.B.4.2.2.2.3</t>
  </si>
  <si>
    <t>3.1.1.B.4.2.2.2.4</t>
  </si>
  <si>
    <t>3.1.1.B.5</t>
  </si>
  <si>
    <t>3.1.1.B.5.1</t>
  </si>
  <si>
    <t>3.1.1.B.5.1.1</t>
  </si>
  <si>
    <t>3.1.1.B.5.1.2</t>
  </si>
  <si>
    <t>3.1.1.B.5.1.2.1</t>
  </si>
  <si>
    <t>3.1.1.B.5.1.2.2</t>
  </si>
  <si>
    <t>3.1.1.B.5.1.2.2.1</t>
  </si>
  <si>
    <t>3.1.1.B.5.1.2.2.2</t>
  </si>
  <si>
    <t>3.1.1.B.5.2</t>
  </si>
  <si>
    <t>3.1.1.B.5.2.1</t>
  </si>
  <si>
    <t>3.1.1.B.5.2.2</t>
  </si>
  <si>
    <t>3.1.1.B.6</t>
  </si>
  <si>
    <t>3.1.1.B.7</t>
  </si>
  <si>
    <t>3.1.1.B.8</t>
  </si>
  <si>
    <t>3.1.1.B.8.1</t>
  </si>
  <si>
    <t>3.1.1.B.8.2</t>
  </si>
  <si>
    <t>3.1.1.B.8.3</t>
  </si>
  <si>
    <t>3.1.1.B.9</t>
  </si>
  <si>
    <t>3.1.1.B.9.1</t>
  </si>
  <si>
    <t>3.1.1.B.9.2</t>
  </si>
  <si>
    <t>3.2</t>
  </si>
  <si>
    <t>3.2.1 (A + B)</t>
  </si>
  <si>
    <t>3.2.1.1</t>
  </si>
  <si>
    <t>3.2.1.1.1</t>
  </si>
  <si>
    <t>Ugovori o reotkupu - Centralna banka u stranoj valuti</t>
  </si>
  <si>
    <t>3.2.1.1.2</t>
  </si>
  <si>
    <t xml:space="preserve">Ostali krediti Centralnoj banci u stranoj valuti </t>
  </si>
  <si>
    <t>3.2.1.2</t>
  </si>
  <si>
    <t>3.2.1.3</t>
  </si>
  <si>
    <t>3.2.1.3.1</t>
  </si>
  <si>
    <t>Ugovori o reotkupu - druge finansijske korporacije u stranoj valuti</t>
  </si>
  <si>
    <t>3.2.1.3.2</t>
  </si>
  <si>
    <t>3.2.1.3.3</t>
  </si>
  <si>
    <t>Ostali krediti drugim finansijskim korporacijama u stranoj valuti</t>
  </si>
  <si>
    <t>3.2.1.4</t>
  </si>
  <si>
    <t>3.2.1.4.1</t>
  </si>
  <si>
    <t>3.2.1.4.1.1</t>
  </si>
  <si>
    <t>Budžet u stranoj valuti</t>
  </si>
  <si>
    <t>3.2.1.4.1.2</t>
  </si>
  <si>
    <t>Vanbudžetski fondovi u stranoj valuti</t>
  </si>
  <si>
    <t>3.2.1.4.2</t>
  </si>
  <si>
    <t>3.2.1.4.2.1</t>
  </si>
  <si>
    <t>3.2.1.4.2.2</t>
  </si>
  <si>
    <t>3.2.1.4.2.2.1</t>
  </si>
  <si>
    <t>Ostali vanbudžetski fondovi u stranoj valuti</t>
  </si>
  <si>
    <t>3.2.1.4.2.2.2</t>
  </si>
  <si>
    <t>Fondovi socijalne zaštite u stranoj valuti</t>
  </si>
  <si>
    <t>3.2.1.4.2.2.2.1</t>
  </si>
  <si>
    <t>Fond za zdravstveno osiguranje u stranoj valuti</t>
  </si>
  <si>
    <t>3.2.1.4.2.2.2.2</t>
  </si>
  <si>
    <t>Fond za penziono osiguranje u stranoj valuti</t>
  </si>
  <si>
    <t>3.2.1.4.2.2.2.3</t>
  </si>
  <si>
    <t>Fond za nezaposlenost u stranoj valuti</t>
  </si>
  <si>
    <t>3.2.1.4.2.2.2.4</t>
  </si>
  <si>
    <t>Ostali fondovi u stranoj valuti</t>
  </si>
  <si>
    <t>3.2.1.5</t>
  </si>
  <si>
    <t>3.2.1.5.1</t>
  </si>
  <si>
    <t>3.2.1.5.1.1</t>
  </si>
  <si>
    <t>3.2.1.5.1.2</t>
  </si>
  <si>
    <t>3.2.1.5.1.2.1</t>
  </si>
  <si>
    <t>3.2.1.5.1.2.2</t>
  </si>
  <si>
    <t>3.2.1.5.1.2.2.1</t>
  </si>
  <si>
    <t>3.2.1.5.1.2.2.2</t>
  </si>
  <si>
    <t>3.2.1.5.2</t>
  </si>
  <si>
    <t>3.2.1.5.2.1</t>
  </si>
  <si>
    <t>3.2.1.5.2.2</t>
  </si>
  <si>
    <t>3.2.1.6</t>
  </si>
  <si>
    <t>3.2.1.7</t>
  </si>
  <si>
    <t>3.2.1.8</t>
  </si>
  <si>
    <t>3.2.1.8.1</t>
  </si>
  <si>
    <t>Neprofitne organizacije u stranoj valuti</t>
  </si>
  <si>
    <t>3.2.1.8.2</t>
  </si>
  <si>
    <t>Stanovništvo u stranoj valuti</t>
  </si>
  <si>
    <t>3.2.1.8.3</t>
  </si>
  <si>
    <t>Ostali krediti u stranoj valuti</t>
  </si>
  <si>
    <t>3.2.1.9</t>
  </si>
  <si>
    <t>3.2.1.9.1</t>
  </si>
  <si>
    <t xml:space="preserve">Ugovori o reotkupu - nerezidenti u stranoj valuti    </t>
  </si>
  <si>
    <t>3.2.1.9.2</t>
  </si>
  <si>
    <t>Ostali krediti nerezidentima u stranoj valuti</t>
  </si>
  <si>
    <t>3.2.1. A</t>
  </si>
  <si>
    <t>3.2.1.A.1</t>
  </si>
  <si>
    <t>3.2.1.A.1.1</t>
  </si>
  <si>
    <t>3.2.1.A.1.2</t>
  </si>
  <si>
    <t>3.2.1.A.2</t>
  </si>
  <si>
    <t>3.2.1.A.3</t>
  </si>
  <si>
    <t>3.2.1.A.3.1</t>
  </si>
  <si>
    <t>3.2.1.A.3.2</t>
  </si>
  <si>
    <t>3.2.1.A.3.3</t>
  </si>
  <si>
    <t>3.2.1.A.4</t>
  </si>
  <si>
    <t>3.2.1.A.4.1</t>
  </si>
  <si>
    <t>3.2.1.A.4.1.1</t>
  </si>
  <si>
    <t>3.2.1.A.4.1.2</t>
  </si>
  <si>
    <t>3.2.1.A.4.2</t>
  </si>
  <si>
    <t>3.2.1.A.4.2.1</t>
  </si>
  <si>
    <t>3.2.1.A.4.2.2</t>
  </si>
  <si>
    <t>3.2.1.A.4.2.2.1</t>
  </si>
  <si>
    <t>3.2.1.A.4.2.2.2</t>
  </si>
  <si>
    <t>3.2.1.A.4.2.2.2.1</t>
  </si>
  <si>
    <t>3.2.1.A.4.2.2.2.2</t>
  </si>
  <si>
    <t>3.2.1.A.4.2.2.2.3</t>
  </si>
  <si>
    <t>3.2.1.A.4.2.2.2.4</t>
  </si>
  <si>
    <t>3.2.1.A.5</t>
  </si>
  <si>
    <t>3.2.1.A.5.1</t>
  </si>
  <si>
    <t>3.2.1.A.5.1.1</t>
  </si>
  <si>
    <t>3.2.1.A.5.1.2</t>
  </si>
  <si>
    <t>3.2.1.A.5.1.2.1</t>
  </si>
  <si>
    <t>3.2.1.A.5.1.2.2</t>
  </si>
  <si>
    <t>3.2.1.A.5.1.2.2.1</t>
  </si>
  <si>
    <t>3.2.1.A.5.1.2.2.2</t>
  </si>
  <si>
    <t>3.2.1.A.5.2</t>
  </si>
  <si>
    <t>3.2.1.A.5.2.1</t>
  </si>
  <si>
    <t>3.2.1.A.5.2.2</t>
  </si>
  <si>
    <t>3.2.1.A.6</t>
  </si>
  <si>
    <t>3.2.1.A.7</t>
  </si>
  <si>
    <t>3.2.1.A.8</t>
  </si>
  <si>
    <t>3.2.1.A.8.1</t>
  </si>
  <si>
    <t>3.2.1.A.8.2</t>
  </si>
  <si>
    <t>3.2.1.A.8.3</t>
  </si>
  <si>
    <t>3.2.1.A.9</t>
  </si>
  <si>
    <t>3.2.1.A.9.1</t>
  </si>
  <si>
    <t>3.2.1.A.9.2</t>
  </si>
  <si>
    <t>3.2.1. B</t>
  </si>
  <si>
    <t>3.2.1.B.1</t>
  </si>
  <si>
    <t>3.2.1.B.1.1</t>
  </si>
  <si>
    <t>3.2.1.B.1.2</t>
  </si>
  <si>
    <t>3.2.1.B.2</t>
  </si>
  <si>
    <t>3.2.1.B.3</t>
  </si>
  <si>
    <t>3.2.1.B.3.1</t>
  </si>
  <si>
    <t>3.2.1.B.3.2</t>
  </si>
  <si>
    <t>3.2.1.B.3.3</t>
  </si>
  <si>
    <t>3.2.1.B.4</t>
  </si>
  <si>
    <t>3.2.1.B.4.1</t>
  </si>
  <si>
    <t>3.2.1.B.4.1.1</t>
  </si>
  <si>
    <t>3.2.1.B.4.1.2</t>
  </si>
  <si>
    <t>3.2.1.B.4.2</t>
  </si>
  <si>
    <t>3.2.1.B.4.2.1</t>
  </si>
  <si>
    <t>3.2.1.B.4.2.2</t>
  </si>
  <si>
    <t>3.2.1.B.4.2.2.1</t>
  </si>
  <si>
    <t>3.2.1.B.4.2.2.2</t>
  </si>
  <si>
    <t>3.2.1.B.4.2.2.2.1</t>
  </si>
  <si>
    <t>3.2.1.B.4.2.2.2.2</t>
  </si>
  <si>
    <t>3.2.1.B.4.2.2.2.3</t>
  </si>
  <si>
    <t>3.2.1.B.4.2.2.2.4</t>
  </si>
  <si>
    <t>3.2.1.B.5</t>
  </si>
  <si>
    <t>3.2.1.B.5.1</t>
  </si>
  <si>
    <t>3.2.1.B.5.1.1</t>
  </si>
  <si>
    <t>3.2.1.B.5.1.2</t>
  </si>
  <si>
    <t>3.2.1.B.5.1.2.1</t>
  </si>
  <si>
    <t>3.2.1.B.5.1.2.2</t>
  </si>
  <si>
    <t>3.2.1.B.5.1.2.2.1</t>
  </si>
  <si>
    <t>3.2.1.B.5.1.2.2.2</t>
  </si>
  <si>
    <t>3.2.1.B.5.2</t>
  </si>
  <si>
    <t>3.2.1.B.5.2.1</t>
  </si>
  <si>
    <t>3.2.1.B.5.2.2</t>
  </si>
  <si>
    <t>3.2.1.B.6</t>
  </si>
  <si>
    <t>3.2.1.B.7</t>
  </si>
  <si>
    <t>3.2.1.B.8</t>
  </si>
  <si>
    <t>3.2.1.B.8.1</t>
  </si>
  <si>
    <t>3.2.1.B.8.2</t>
  </si>
  <si>
    <t>3.2.1.B.8.3</t>
  </si>
  <si>
    <t>3.2.1.B.9</t>
  </si>
  <si>
    <t>3.2.1.B.9.1</t>
  </si>
  <si>
    <t>3.2.1.B.9.2</t>
  </si>
  <si>
    <t>4</t>
  </si>
  <si>
    <t>DIONICE I DRUGI KAPITAL</t>
  </si>
  <si>
    <t>4.1</t>
  </si>
  <si>
    <t xml:space="preserve">U KM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</si>
  <si>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</si>
  <si>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</si>
  <si>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</si>
  <si>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</si>
  <si>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</si>
  <si>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</si>
  <si>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</si>
  <si>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</si>
  <si>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</si>
  <si>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</si>
  <si>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</si>
  <si>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</si>
  <si>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</si>
  <si>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</si>
  <si>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</si>
  <si>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</si>
  <si>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</si>
  <si>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5</t>
  </si>
  <si>
    <t>TEHNIČKE REZERVE OSIGURANJA/ za osiguranje</t>
  </si>
  <si>
    <t>5.1</t>
  </si>
  <si>
    <t>5.1.1</t>
  </si>
  <si>
    <t>5.1.2</t>
  </si>
  <si>
    <t>5.1.3</t>
  </si>
  <si>
    <t>5.2</t>
  </si>
  <si>
    <t>5.2.1</t>
  </si>
  <si>
    <t>5.2.2</t>
  </si>
  <si>
    <t>5.2.3</t>
  </si>
  <si>
    <t>6</t>
  </si>
  <si>
    <t>FINANSIJSKI DERIVATI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</si>
  <si>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</si>
  <si>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</si>
  <si>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</si>
  <si>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</si>
  <si>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</si>
  <si>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</si>
  <si>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</si>
  <si>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</si>
  <si>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</si>
  <si>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6.1.8.1</t>
  </si>
  <si>
    <t>6.1.8.2</t>
  </si>
  <si>
    <t>6.1.8.3</t>
  </si>
  <si>
    <t>Ostali finansijski derivati u KM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</si>
  <si>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</si>
  <si>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</si>
  <si>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</si>
  <si>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</si>
  <si>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</si>
  <si>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</si>
  <si>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</si>
  <si>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</si>
  <si>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</si>
  <si>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</si>
  <si>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6.2.8.1</t>
  </si>
  <si>
    <t>6.2.8.2</t>
  </si>
  <si>
    <t>6.2.8.3</t>
  </si>
  <si>
    <t>Ostali finansijski derivati u stranoj valuti</t>
  </si>
  <si>
    <t>6.2.9</t>
  </si>
  <si>
    <t>7</t>
  </si>
  <si>
    <t>DRUGI RAČUNI POTRAŽIVANJA</t>
  </si>
  <si>
    <t>7.1</t>
  </si>
  <si>
    <t>TRGOVAČKI KREDITI I AVANSI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</si>
  <si>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</si>
  <si>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</si>
  <si>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</si>
  <si>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</si>
  <si>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</si>
  <si>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</si>
  <si>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</si>
  <si>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</si>
  <si>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</si>
  <si>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</si>
  <si>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</si>
  <si>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</si>
  <si>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</si>
  <si>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</si>
  <si>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</si>
  <si>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</si>
  <si>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</si>
  <si>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</si>
  <si>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</si>
  <si>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</si>
  <si>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7.2</t>
  </si>
  <si>
    <t>OSTALI DOSPJELI RAČUNI POTRAŽIVANJA</t>
  </si>
  <si>
    <t>7.2.1</t>
  </si>
  <si>
    <t>Ostali računi potraživanja od ostalih rezidentnih sektora</t>
  </si>
  <si>
    <t>7.2.1.1</t>
  </si>
  <si>
    <t>7.2.1.1.1</t>
  </si>
  <si>
    <t>Naplative dividende rezidenata u KM</t>
  </si>
  <si>
    <t>7.2.1.1.2</t>
  </si>
  <si>
    <t>Računi poravnanja rezidenata u KM</t>
  </si>
  <si>
    <t>7.2.1.1.2.1</t>
  </si>
  <si>
    <t>7.2.1.1.2.2</t>
  </si>
  <si>
    <t>7.2.1.1.2.3</t>
  </si>
  <si>
    <t>7.2.1.1.2.4</t>
  </si>
  <si>
    <t>7.2.1.1.2.5</t>
  </si>
  <si>
    <t>7.2.1.1.2.6</t>
  </si>
  <si>
    <t>7.2.1.1.2.7</t>
  </si>
  <si>
    <t>7.2.1.1.2.8</t>
  </si>
  <si>
    <t>7.2.1.1.3</t>
  </si>
  <si>
    <t>Stavke u procesu naplate - rezidenti u KM</t>
  </si>
  <si>
    <t>7.2.1.1.4</t>
  </si>
  <si>
    <t>Razne stavke aktive - rezidenti u KM</t>
  </si>
  <si>
    <t>7.2.1.2</t>
  </si>
  <si>
    <t>7.2.1.2.1</t>
  </si>
  <si>
    <t>Naplative dividende rezidenata u stranoj valuti</t>
  </si>
  <si>
    <t>7.2.1.2.2</t>
  </si>
  <si>
    <t>Računi poravnanja rezidenata u stranoj valuti</t>
  </si>
  <si>
    <t>7.2.1.2.2.1</t>
  </si>
  <si>
    <t>7.2.1.2.2.2</t>
  </si>
  <si>
    <t>7.2.1.2.2.3</t>
  </si>
  <si>
    <t>7.2.1.2.2.4</t>
  </si>
  <si>
    <t>7.2.1.2.2.5</t>
  </si>
  <si>
    <t>7.2.1.2.2.6</t>
  </si>
  <si>
    <t>7.2.1.2.2.7</t>
  </si>
  <si>
    <t>7.2.1.2.2.8</t>
  </si>
  <si>
    <t>7.2.1.2.3</t>
  </si>
  <si>
    <t>Stavke u procesu naplate - rezidenti u stranoj valuti</t>
  </si>
  <si>
    <t>7.2.1.2.4</t>
  </si>
  <si>
    <t>Razne stavke aktive - rezidenti u stranoj valuti</t>
  </si>
  <si>
    <t>7.2.2</t>
  </si>
  <si>
    <t xml:space="preserve">Ostali računi potraživanja od ostalih nerezidenata </t>
  </si>
  <si>
    <t>7.2.2.1</t>
  </si>
  <si>
    <t>7.2.2.1.1</t>
  </si>
  <si>
    <t xml:space="preserve">Naplative dividende nerezidenata u KM              </t>
  </si>
  <si>
    <t>7.2.2.1.2</t>
  </si>
  <si>
    <t>Računi poravnanja nerezidenata u KM</t>
  </si>
  <si>
    <t>7.2.2.1.3</t>
  </si>
  <si>
    <t>Stavke u procesu naplate - nerezidenti u KM</t>
  </si>
  <si>
    <t>7.2.2.1.4</t>
  </si>
  <si>
    <t>Razne stavke aktive - nerezidenti u KM</t>
  </si>
  <si>
    <t>7.2.2.2</t>
  </si>
  <si>
    <t>7.2.2.2.1</t>
  </si>
  <si>
    <t xml:space="preserve">Naplative dividende nerezidenata u stranoj valuti              </t>
  </si>
  <si>
    <t>7.2.2.2.2</t>
  </si>
  <si>
    <t>Računi poravnanja nerezidenata u stranoj valuti</t>
  </si>
  <si>
    <t>7.2.2.2.3</t>
  </si>
  <si>
    <t>Stavke u procesu naplate - nerezidenti u stranoj valuti</t>
  </si>
  <si>
    <t>7.2.2.2.4</t>
  </si>
  <si>
    <t>Razne stavke aktive - nerezidenti u stranoj valuti</t>
  </si>
  <si>
    <t>8</t>
  </si>
  <si>
    <t>NEFINANSIJSKA AKTIVA</t>
  </si>
  <si>
    <t>8.1</t>
  </si>
  <si>
    <t>Fiksna aktiva</t>
  </si>
  <si>
    <t>8.2</t>
  </si>
  <si>
    <t>Druga nefinansijska aktiva</t>
  </si>
  <si>
    <t>9 - SUM (1:8)</t>
  </si>
  <si>
    <t>AKTIVA UKUPNO</t>
  </si>
  <si>
    <t>PASIVA</t>
  </si>
  <si>
    <t>10</t>
  </si>
  <si>
    <t>DEPOZITI  UKLJUČENI U UKUPNU NOVČANU MASU</t>
  </si>
  <si>
    <t>10.1</t>
  </si>
  <si>
    <t>10.1.1</t>
  </si>
  <si>
    <t>10.1.1.1</t>
  </si>
  <si>
    <t xml:space="preserve">Druge finansijske korporacije u KM </t>
  </si>
  <si>
    <t>10.1.1.2</t>
  </si>
  <si>
    <t>Državna i lokalna vlada u KM</t>
  </si>
  <si>
    <t>10.1.1.2.1</t>
  </si>
  <si>
    <t>10.1.1.2.1.1</t>
  </si>
  <si>
    <t>10.1.1.2.1.2</t>
  </si>
  <si>
    <t>10.1.1.2.1.2.1</t>
  </si>
  <si>
    <t>10.1.1.2.1.2.2</t>
  </si>
  <si>
    <t>10.1.1.2.1.2.2.1</t>
  </si>
  <si>
    <t>10.1.1.2.1.2.2.2</t>
  </si>
  <si>
    <t>10.1.1.2.2</t>
  </si>
  <si>
    <t>10.1.1.2.2.1</t>
  </si>
  <si>
    <t>10.1.1.2.2.2</t>
  </si>
  <si>
    <t>10.1.1.3</t>
  </si>
  <si>
    <t>10.1.1.4</t>
  </si>
  <si>
    <t>10.1.1.5</t>
  </si>
  <si>
    <t>10.1.1.5.1</t>
  </si>
  <si>
    <t>10.1.1.5.2</t>
  </si>
  <si>
    <t>10.1.1.5.3</t>
  </si>
  <si>
    <t>Ostali prenosivi depoziti u KM</t>
  </si>
  <si>
    <t>10.1.2</t>
  </si>
  <si>
    <t>10.1.2.1</t>
  </si>
  <si>
    <t xml:space="preserve">Druge finansijske korporacije u stranoj valuti </t>
  </si>
  <si>
    <t>10.1.2.2</t>
  </si>
  <si>
    <t>Državna i lokalna vlada u stranoj valuti</t>
  </si>
  <si>
    <t>10.1.2.2.1</t>
  </si>
  <si>
    <t>10.1.2.2.1.1</t>
  </si>
  <si>
    <t>10.1.2.2.1.2</t>
  </si>
  <si>
    <t>10.1.2.2.1.2.1</t>
  </si>
  <si>
    <t>10.1.2.2.1.2.2</t>
  </si>
  <si>
    <t>10.1.2.2.1.2.2.1</t>
  </si>
  <si>
    <t>10.1.2.2.1.2.2.2</t>
  </si>
  <si>
    <t>10.1.2.2.2</t>
  </si>
  <si>
    <t>10.1.2.2.2.1</t>
  </si>
  <si>
    <t>10.1.2.2.2.2</t>
  </si>
  <si>
    <t>10.1.2.3</t>
  </si>
  <si>
    <t>10.1.2.4</t>
  </si>
  <si>
    <t>10.1.2.5</t>
  </si>
  <si>
    <t>10.1.2.5.1</t>
  </si>
  <si>
    <t>10.1.2.5.2</t>
  </si>
  <si>
    <t>10.1.2.5.3</t>
  </si>
  <si>
    <t>Ostali prenosivi depoziti u stranoj valuti</t>
  </si>
  <si>
    <t>10.2</t>
  </si>
  <si>
    <t>10.2.1</t>
  </si>
  <si>
    <t>10.2.1.1</t>
  </si>
  <si>
    <t>10.2.1.2</t>
  </si>
  <si>
    <t>10.2.1.2.1</t>
  </si>
  <si>
    <t>10.2.1.2.1.1</t>
  </si>
  <si>
    <t>10.2.1.2.1.2</t>
  </si>
  <si>
    <t>10.2.1.2.1.2.1</t>
  </si>
  <si>
    <t>10.2.1.2.1.2.2</t>
  </si>
  <si>
    <t>10.2.1.2.1.2.2.1</t>
  </si>
  <si>
    <t>10.2.1.2.1.2.2.2</t>
  </si>
  <si>
    <t>10.2.1.2.2</t>
  </si>
  <si>
    <t>10.2.1.2.2.1</t>
  </si>
  <si>
    <t>10.2.1.2.2.2</t>
  </si>
  <si>
    <t>10.2.1.3</t>
  </si>
  <si>
    <t>10.2.1.4</t>
  </si>
  <si>
    <t>10.2.1.5</t>
  </si>
  <si>
    <t>10.2.1.5.1</t>
  </si>
  <si>
    <t>10.2.1.5.2</t>
  </si>
  <si>
    <t>10.2.1.5.3</t>
  </si>
  <si>
    <t>Ostali depoziti u KM</t>
  </si>
  <si>
    <t>10.2.2</t>
  </si>
  <si>
    <t>10.2.2.1</t>
  </si>
  <si>
    <t>10.2.2.2</t>
  </si>
  <si>
    <t>10.2.2.2.1</t>
  </si>
  <si>
    <t>10.2.2.2.1.1</t>
  </si>
  <si>
    <t>10.2.2.2.1.2</t>
  </si>
  <si>
    <t>10.2.2.2.1.2.1</t>
  </si>
  <si>
    <t>10.2.2.2.1.2.2</t>
  </si>
  <si>
    <t>10.2.2.2.1.2.2.1</t>
  </si>
  <si>
    <t>10.2.2.2.1.2.2.2</t>
  </si>
  <si>
    <t>10.2.2.2.2</t>
  </si>
  <si>
    <t>10.2.2.2.2.1</t>
  </si>
  <si>
    <t>10.2.2.2.2.2</t>
  </si>
  <si>
    <t>10.2.2.3</t>
  </si>
  <si>
    <t>10.2.2.4</t>
  </si>
  <si>
    <t>10.2.2.5</t>
  </si>
  <si>
    <t>10.2.2.5.1</t>
  </si>
  <si>
    <t>10.2.2.5.2</t>
  </si>
  <si>
    <t>10.2.2.5.3</t>
  </si>
  <si>
    <t>Ostali depoziti u stranoj valuti</t>
  </si>
  <si>
    <t>11</t>
  </si>
  <si>
    <t>DEPOZITI ISKLJUČENI IZ UKUPNE NOVČANE MASE</t>
  </si>
  <si>
    <t>11.1</t>
  </si>
  <si>
    <t>11.1.1</t>
  </si>
  <si>
    <t>11.1.1.1</t>
  </si>
  <si>
    <t>11.1.1.2</t>
  </si>
  <si>
    <t>11.1.1.3</t>
  </si>
  <si>
    <t>11.1.1.3.1</t>
  </si>
  <si>
    <t>11.1.1.3.2</t>
  </si>
  <si>
    <t>Ostali prenosivi depoziti drugih finansijskih korporacija u KM</t>
  </si>
  <si>
    <t>11.1.1.4  (A + B)</t>
  </si>
  <si>
    <t>11.1.1.4.1</t>
  </si>
  <si>
    <t>Vladini fondovi za kreditiranje u KM</t>
  </si>
  <si>
    <t>11.1.1.4.2</t>
  </si>
  <si>
    <t>Protustavke fondova u KM</t>
  </si>
  <si>
    <t>11.1.1.4.3</t>
  </si>
  <si>
    <t>Ostali prenosivi depoziti centralne vlade u KM</t>
  </si>
  <si>
    <t>11.1.1.4.A</t>
  </si>
  <si>
    <t>11.1.1.4.A.1</t>
  </si>
  <si>
    <t>11.1.1.4.A.2</t>
  </si>
  <si>
    <t>11.1.1.4.A.3</t>
  </si>
  <si>
    <t>11.1.1.4.A.3.1</t>
  </si>
  <si>
    <t>11.1.1.4.A.3.2</t>
  </si>
  <si>
    <t>11.1.1.4.A.3.2.1</t>
  </si>
  <si>
    <t>11.1.1.4.A.3.2.2</t>
  </si>
  <si>
    <t>11.1.1.4.A.3.2.2.1</t>
  </si>
  <si>
    <t>11.1.1.4.A.3.2.2.2</t>
  </si>
  <si>
    <t>11.1.1.4.A.3.2.2.3</t>
  </si>
  <si>
    <t>11.1.1.4.A.3.2.2.4</t>
  </si>
  <si>
    <t>11.1.1.4.B</t>
  </si>
  <si>
    <t>11.1.1.4.B.1</t>
  </si>
  <si>
    <t>11.1.1.4.B.2</t>
  </si>
  <si>
    <t>11.1.1.4.B.3</t>
  </si>
  <si>
    <t>Ostali prenosivi depoziti vlade entiteta u KM</t>
  </si>
  <si>
    <t>11.1.1.4.B.3.1</t>
  </si>
  <si>
    <t>11.1.1.4.B.3.2</t>
  </si>
  <si>
    <t>11.1.1.4.B.3.2.1</t>
  </si>
  <si>
    <t>11.1.1.4.B.3.2.2</t>
  </si>
  <si>
    <t>11.1.1.4.B.3.2.2.1</t>
  </si>
  <si>
    <t>11.1.1.4.B.3.2.2.2</t>
  </si>
  <si>
    <t>11.1.1.4.B.3.2.2.3</t>
  </si>
  <si>
    <t>11.1.1.4.B.3.2.2.4</t>
  </si>
  <si>
    <t>11.1.1.5</t>
  </si>
  <si>
    <t>11.1.1.6</t>
  </si>
  <si>
    <t>11.1.1.7</t>
  </si>
  <si>
    <t>11.1.1.8</t>
  </si>
  <si>
    <t>11.1.1.9</t>
  </si>
  <si>
    <t>11.1.2</t>
  </si>
  <si>
    <t>11.1.2.1</t>
  </si>
  <si>
    <t>11.1.2.2</t>
  </si>
  <si>
    <t>11.1.2.3</t>
  </si>
  <si>
    <t>11.1.2.3.1</t>
  </si>
  <si>
    <t>11.1.2.3.2</t>
  </si>
  <si>
    <t>Ostali prenosivi depoziti drugih finansijskih korporacija u stranoj valuti</t>
  </si>
  <si>
    <t>11.1.2.4 (A+B)</t>
  </si>
  <si>
    <t>11.1.2.4.1</t>
  </si>
  <si>
    <t>Vladini fondovi za kreditiranje u stranoj valuti</t>
  </si>
  <si>
    <t>11.1.2.4.2</t>
  </si>
  <si>
    <t>Ostali prenosivi depoziti centralne vlade u stranoj valuti</t>
  </si>
  <si>
    <t>11.1.2.4.A</t>
  </si>
  <si>
    <t>11.1.2.4.A.1</t>
  </si>
  <si>
    <t>11.1.2.4.A.2</t>
  </si>
  <si>
    <t>11.1.2.4.A.2.1</t>
  </si>
  <si>
    <t>11.1.2.4.A.2.2</t>
  </si>
  <si>
    <t>11.1.2.4.A.2.2.1</t>
  </si>
  <si>
    <t>11.1.2.4.A.2.2.2</t>
  </si>
  <si>
    <t>11.1.2.4.A.2.2.2.1</t>
  </si>
  <si>
    <t>11.1.2.4.A.2.2.2.2</t>
  </si>
  <si>
    <t>11.1.2.4.A.2.2.2.3</t>
  </si>
  <si>
    <t>11.1.2.4.A.2.2.2.4</t>
  </si>
  <si>
    <t>11.1.2.4.B</t>
  </si>
  <si>
    <t>11.1.2.4.B.1</t>
  </si>
  <si>
    <t>11.1.2.4.B.2</t>
  </si>
  <si>
    <t>Ostali prenosivi depoziti vlade entiteta u stranoj valuti</t>
  </si>
  <si>
    <t>11.1.2.4.B.2.1</t>
  </si>
  <si>
    <t>11.1.2.4.B.2.2</t>
  </si>
  <si>
    <t>11.1.2.4.B.2.2.1</t>
  </si>
  <si>
    <t>11.1.2.4.B.2.2.2</t>
  </si>
  <si>
    <t>11.1.2.4.B.2.2.2.1</t>
  </si>
  <si>
    <t>11.1.2.4.B.2.2.2.2</t>
  </si>
  <si>
    <t>11.1.2.4.B.2.2.2.3</t>
  </si>
  <si>
    <t>11.1.2.4.B.2.2.2.4</t>
  </si>
  <si>
    <t>11.1.2.5</t>
  </si>
  <si>
    <t>11.1.2.6</t>
  </si>
  <si>
    <t>11.1.2.7</t>
  </si>
  <si>
    <t>11.1.2.8</t>
  </si>
  <si>
    <t>11.1.2.9</t>
  </si>
  <si>
    <t>11.2</t>
  </si>
  <si>
    <t>11.2.1</t>
  </si>
  <si>
    <t>11.2.1.1</t>
  </si>
  <si>
    <t>11.2.1.2</t>
  </si>
  <si>
    <t>11.2.1.3</t>
  </si>
  <si>
    <t>11.2.1.3.1</t>
  </si>
  <si>
    <t>11.2.1.3.2</t>
  </si>
  <si>
    <t>Ostali depoziti drugih finansijskih korporacija u KM</t>
  </si>
  <si>
    <t>11.2.1.4 (A+B)</t>
  </si>
  <si>
    <t>11.2.1.4.1</t>
  </si>
  <si>
    <t>11.2.1.4.2</t>
  </si>
  <si>
    <t>11.2.1.4.3</t>
  </si>
  <si>
    <t>Ostali depoziti centralne vlade u KM</t>
  </si>
  <si>
    <t>11.2.1.4.A</t>
  </si>
  <si>
    <t>11.2.1.4.A.1</t>
  </si>
  <si>
    <t>11.2.1.4.A.2</t>
  </si>
  <si>
    <t>11.2.1.4.A.3</t>
  </si>
  <si>
    <t>11.2.1.4.A.3.1</t>
  </si>
  <si>
    <t>11.2.1.4.A.3.2</t>
  </si>
  <si>
    <t>11.2.1.4.A.3.2.1</t>
  </si>
  <si>
    <t>11.2.1.4.A.3.2.2</t>
  </si>
  <si>
    <t>11.2.1.4.A.3.2.2.1</t>
  </si>
  <si>
    <t>11.2.1.4.A.3.2.2.2</t>
  </si>
  <si>
    <t>11.2.1.4.A.3.2.2.3</t>
  </si>
  <si>
    <t>11.2.1.4.A.3.2.2.4</t>
  </si>
  <si>
    <t>11.2.1.4.B</t>
  </si>
  <si>
    <t>11.2.1.4.B.1</t>
  </si>
  <si>
    <t>11.2.1.4.B.2</t>
  </si>
  <si>
    <t>11.2.1.4.B.3</t>
  </si>
  <si>
    <t>Ostali depoziti vlade entiteta u KM</t>
  </si>
  <si>
    <t>11.2.1.4.B.3.1</t>
  </si>
  <si>
    <t>11.2.1.4.B.3.2</t>
  </si>
  <si>
    <t>11.2.1.4.B.3.2.1</t>
  </si>
  <si>
    <t>11.2.1.4.B.3.2.2</t>
  </si>
  <si>
    <t>11.2.1.4.B.3.2.2.1</t>
  </si>
  <si>
    <t>11.2.1.4.B.3.2.2.2</t>
  </si>
  <si>
    <t>11.2.1.4.B.3.2.2.3</t>
  </si>
  <si>
    <t>11.2.1.4.B.3.2.2.4</t>
  </si>
  <si>
    <t>11.2.1.5</t>
  </si>
  <si>
    <t>11.2.1.6</t>
  </si>
  <si>
    <t>11.2.1.7</t>
  </si>
  <si>
    <t>11.2.1.8</t>
  </si>
  <si>
    <t>11.2.1.9</t>
  </si>
  <si>
    <t>11.2.2</t>
  </si>
  <si>
    <t>11.2.2.1</t>
  </si>
  <si>
    <t>11.2.2.2</t>
  </si>
  <si>
    <t>11.2.2.3</t>
  </si>
  <si>
    <t>11.2.2.3.1</t>
  </si>
  <si>
    <t>11.2.2.3.2</t>
  </si>
  <si>
    <t>Ostali depoziti drugih finansijskih korporacija u stranoj valuti</t>
  </si>
  <si>
    <t>11.2.2.4 (A+B)</t>
  </si>
  <si>
    <t>11.2.2.4.1</t>
  </si>
  <si>
    <t>11.2.2.4.2</t>
  </si>
  <si>
    <t>Ostali depoziti centralne vlade u stranoj valuti</t>
  </si>
  <si>
    <t>11.2.2.4.A</t>
  </si>
  <si>
    <t>11.2.2.4.A.1</t>
  </si>
  <si>
    <t>11.2.2.4.A.2</t>
  </si>
  <si>
    <t>11.2.2.4.A.2.1</t>
  </si>
  <si>
    <t>11.2.2.4.A.2.2</t>
  </si>
  <si>
    <t>11.2.2.4.A.2.2.1</t>
  </si>
  <si>
    <t>11.2.2.4.A.2.2.2</t>
  </si>
  <si>
    <t>11.2.2.4.A.2.2.2.1</t>
  </si>
  <si>
    <t>11.2.2.4.A.2.2.2.2</t>
  </si>
  <si>
    <t>11.2.2.4.A.2.2.2.3</t>
  </si>
  <si>
    <t>11.2.2.4.A.2.2.2.4</t>
  </si>
  <si>
    <t>11.2.2.4.B</t>
  </si>
  <si>
    <t>11.2.2.4.B.1</t>
  </si>
  <si>
    <t>11.2.2.4.B.2</t>
  </si>
  <si>
    <t>Ostali depoziti vlade entiteta u stranoj valuti</t>
  </si>
  <si>
    <t>11.2.2.4.B.2.1</t>
  </si>
  <si>
    <t>11.2.2.4.B.2.2</t>
  </si>
  <si>
    <t>11.2.2.4.B.2.2.1</t>
  </si>
  <si>
    <t>11.2.2.4.B.2.2.2</t>
  </si>
  <si>
    <t>11.2.2.4.B.2.2.2.1</t>
  </si>
  <si>
    <t>11.2.2.4.B.2.2.2.2</t>
  </si>
  <si>
    <t>11.2.2.4.B.2.2.2.3</t>
  </si>
  <si>
    <t>11.2.2.4.B.2.2.2.4</t>
  </si>
  <si>
    <t>11.2.2.5</t>
  </si>
  <si>
    <t>11.2.2.6</t>
  </si>
  <si>
    <t>11.2.2.7</t>
  </si>
  <si>
    <t>11.2.2.8</t>
  </si>
  <si>
    <t>11.2.2.9</t>
  </si>
  <si>
    <t>12</t>
  </si>
  <si>
    <t>VRIJEDNOSNI PAPIRI OSIM DIONICA, UKLJUČENI U UKUPNU NOVČANU MASU</t>
  </si>
  <si>
    <t>12.1</t>
  </si>
  <si>
    <t>12.1.1</t>
  </si>
  <si>
    <t>12.1.2</t>
  </si>
  <si>
    <t>12.1.3</t>
  </si>
  <si>
    <t>12.1.4</t>
  </si>
  <si>
    <t>12.1.5</t>
  </si>
  <si>
    <t>12.1.5.1</t>
  </si>
  <si>
    <t>12.1.5.2</t>
  </si>
  <si>
    <t>12.1.5.3</t>
  </si>
  <si>
    <t>Ostali vrijednosni papiri u KM</t>
  </si>
  <si>
    <t>12.2</t>
  </si>
  <si>
    <t>12.2.1</t>
  </si>
  <si>
    <t>12.2.2</t>
  </si>
  <si>
    <t>12.2.3</t>
  </si>
  <si>
    <t>12.2.4</t>
  </si>
  <si>
    <t>12.2.5</t>
  </si>
  <si>
    <t>12.2.5.1</t>
  </si>
  <si>
    <t>12.2.5.2</t>
  </si>
  <si>
    <t>12.2.5.3</t>
  </si>
  <si>
    <t>Ostali vrijednosni papiri u stranoj valuti</t>
  </si>
  <si>
    <t>13</t>
  </si>
  <si>
    <t>VRIJEDNOSNI PAPIRI OSIM DIONICA, ISKLJUČENI IZ UKUPNE NOVČANE MASE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</si>
  <si>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</si>
  <si>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</si>
  <si>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</si>
  <si>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</si>
  <si>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</si>
  <si>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</si>
  <si>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</si>
  <si>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</si>
  <si>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</si>
  <si>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13.1.8.1</t>
  </si>
  <si>
    <t>13.1.8.2</t>
  </si>
  <si>
    <t>13.1.8.3</t>
  </si>
  <si>
    <t>13.1.9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</si>
  <si>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</si>
  <si>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</si>
  <si>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</si>
  <si>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</si>
  <si>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</si>
  <si>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</si>
  <si>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</si>
  <si>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</si>
  <si>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</si>
  <si>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13.2.8.1</t>
  </si>
  <si>
    <t>13.2.8.2</t>
  </si>
  <si>
    <t>13.2.8.3</t>
  </si>
  <si>
    <t>13.2.9</t>
  </si>
  <si>
    <t>14</t>
  </si>
  <si>
    <t>14.1</t>
  </si>
  <si>
    <t>14.1.1</t>
  </si>
  <si>
    <t>Centralna banka u KM</t>
  </si>
  <si>
    <t>14.1.1.1</t>
  </si>
  <si>
    <t>Ugovori o reotkupu Centralne banke u KM</t>
  </si>
  <si>
    <t>14.1.1.2</t>
  </si>
  <si>
    <t>Drugi krediti od Centralne banke u KM</t>
  </si>
  <si>
    <t>14.1.2</t>
  </si>
  <si>
    <t>14.1.3</t>
  </si>
  <si>
    <t>14.1.3.1</t>
  </si>
  <si>
    <t>Ugovori o reotkupu drugih finansijskih korporacija u KM</t>
  </si>
  <si>
    <t>14.1.3.2</t>
  </si>
  <si>
    <t>14.1.3.3</t>
  </si>
  <si>
    <t xml:space="preserve">Ostali krediti od drugih finansijskih korporacija u KM        </t>
  </si>
  <si>
    <t>14.1.4</t>
  </si>
  <si>
    <t>14.1.5</t>
  </si>
  <si>
    <t>14.1.6</t>
  </si>
  <si>
    <t>14.1.7</t>
  </si>
  <si>
    <t>14.1.8</t>
  </si>
  <si>
    <t>14.1.9</t>
  </si>
  <si>
    <t>14.1.9.1</t>
  </si>
  <si>
    <t>Ugovori o reotkupu nerezidenata u KM</t>
  </si>
  <si>
    <t>14.1.9.2</t>
  </si>
  <si>
    <t>Ostali krediti od nerezidenata u KM</t>
  </si>
  <si>
    <t>14.1.9.2.1</t>
  </si>
  <si>
    <t>14.1.9.2.2</t>
  </si>
  <si>
    <t>14.2</t>
  </si>
  <si>
    <t>14.2.1</t>
  </si>
  <si>
    <t>Centralna banka u stranoj valuti</t>
  </si>
  <si>
    <t>14.2.1.1</t>
  </si>
  <si>
    <t>Ugovori o reotkupu Centralne banke u stranoj valuti</t>
  </si>
  <si>
    <t>14.2.1.2</t>
  </si>
  <si>
    <t>Drugi krediti od Centralne banke u stranoj valuti</t>
  </si>
  <si>
    <t>14.2.2</t>
  </si>
  <si>
    <t>14.2.3</t>
  </si>
  <si>
    <t>14.2.3.1</t>
  </si>
  <si>
    <t>Ugovori o reotkupu drugih finansijskih korporacija u stranoj valuti</t>
  </si>
  <si>
    <t>14.2.3.2</t>
  </si>
  <si>
    <t>14.2.3.3</t>
  </si>
  <si>
    <t xml:space="preserve">Ostali krediti od drugih finansijskih korporacija u stranoj valuti        </t>
  </si>
  <si>
    <t>14.2.4</t>
  </si>
  <si>
    <t>14.2.5</t>
  </si>
  <si>
    <t>14.2.6</t>
  </si>
  <si>
    <t>14.2.7</t>
  </si>
  <si>
    <t>14.2.8</t>
  </si>
  <si>
    <t>14.2.9</t>
  </si>
  <si>
    <t>14.2.9.1</t>
  </si>
  <si>
    <t>Ugovori o reotkupu nerezidenata u stranoj valuti</t>
  </si>
  <si>
    <t>14.2.9.2</t>
  </si>
  <si>
    <t>Ostali krediti od nerezidenata u stranoj valuti</t>
  </si>
  <si>
    <t>14.2.9.2.1</t>
  </si>
  <si>
    <t>14.2.9.2.2</t>
  </si>
  <si>
    <t>15</t>
  </si>
  <si>
    <t>15.1</t>
  </si>
  <si>
    <t>15.1.1</t>
  </si>
  <si>
    <t>Neto kapital stanovništva u rezervama životnog osiguranja u KM</t>
  </si>
  <si>
    <t>15.1.1.1</t>
  </si>
  <si>
    <t>Neto kapital stanovništva u rezervama životnog osiguranja - rezidenti u KM</t>
  </si>
  <si>
    <t>15.1.1.2</t>
  </si>
  <si>
    <t>Neto kapital stanovništva u rezervama životnog osiguranja - nerezidenti u KM</t>
  </si>
  <si>
    <t>15.1.2</t>
  </si>
  <si>
    <t>Neto kapital stanovništva u penzionim fondovima u KM</t>
  </si>
  <si>
    <t>15.1.2.1</t>
  </si>
  <si>
    <t>Neto kapital stanovništva u penzionim fondovima - rezidenti u KM</t>
  </si>
  <si>
    <t>15.1.2.2</t>
  </si>
  <si>
    <t>Neto kapital stanovništva u penzionim fondovima - nerezidenti u KM</t>
  </si>
  <si>
    <t>15.1.3</t>
  </si>
  <si>
    <t>Pretplaćene premije i rezerve prema preostalim potraživanjima u KM</t>
  </si>
  <si>
    <t>15.1.3.1</t>
  </si>
  <si>
    <t>Potraživanja Centralne banke u KM</t>
  </si>
  <si>
    <t>15.1.3.2</t>
  </si>
  <si>
    <t xml:space="preserve">Potraživanja drugih depozitarnih korporacija u KM </t>
  </si>
  <si>
    <t>15.1.3.3</t>
  </si>
  <si>
    <t xml:space="preserve">Potraživanja drugih finansijskih korporacija u KM </t>
  </si>
  <si>
    <t>15.1.3.4</t>
  </si>
  <si>
    <t xml:space="preserve">Potraživanja centralne vlade u KM </t>
  </si>
  <si>
    <t>15.1.3.5</t>
  </si>
  <si>
    <t xml:space="preserve">Potraživanja državne i lokalne vlade u KM </t>
  </si>
  <si>
    <t>15.1.3.6</t>
  </si>
  <si>
    <t xml:space="preserve">Potraživanja javnih nefinansijskih korporacija u KM </t>
  </si>
  <si>
    <t>15.1.3.7</t>
  </si>
  <si>
    <t xml:space="preserve">Potraživanja ostalih nefinansijskih korporacija u KM </t>
  </si>
  <si>
    <t>15.1.3.8</t>
  </si>
  <si>
    <t xml:space="preserve">Potraživanja ostalih rezidentnih sektora u KM </t>
  </si>
  <si>
    <t>15.1.3.9</t>
  </si>
  <si>
    <t>Potraživanja nerezidenata u KM</t>
  </si>
  <si>
    <t>15.2</t>
  </si>
  <si>
    <t>15.2.1</t>
  </si>
  <si>
    <t>Neto kapital stanovništva u rezervama životnog osiguranja u stranoj valuti</t>
  </si>
  <si>
    <t>15.2.1.1</t>
  </si>
  <si>
    <t>Neto kapital stanovništva u rezervama životnog osiguranja - rezidenti u stranoj valuti</t>
  </si>
  <si>
    <t>15.2.1.2</t>
  </si>
  <si>
    <t>Neto kapital stanovništva u rezervama životnog osiguranja - nerezidenti u stranoj valuti</t>
  </si>
  <si>
    <t>15.2.2</t>
  </si>
  <si>
    <t>Neto kapital stanovništva u penzionim fondovima u stranoj valuti</t>
  </si>
  <si>
    <t>15.2.2.1</t>
  </si>
  <si>
    <t>Neto kapital stanovništva u penzionim fondovima - rezidenti u stranoj valuti</t>
  </si>
  <si>
    <t>15.2.2.2</t>
  </si>
  <si>
    <t>Neto kapital stanovništva u penzionim fondovima - nerezidenti u stranoj valuti</t>
  </si>
  <si>
    <t>15.2.3</t>
  </si>
  <si>
    <t>Pretplaćene premije i rezerve prema preostalim potraživanjima u stranoj valuti</t>
  </si>
  <si>
    <t>15.2.3.1</t>
  </si>
  <si>
    <t>Potraživanja Centralne banke u stranoj valuti</t>
  </si>
  <si>
    <t>15.2.3.2</t>
  </si>
  <si>
    <t xml:space="preserve">Potraživanja drugih depozitarnih korporacija u stranoj valuti </t>
  </si>
  <si>
    <t>15.2.3.3</t>
  </si>
  <si>
    <t xml:space="preserve">Potraživanja drugih finansijskih korporacija u stranoj valuti </t>
  </si>
  <si>
    <t>15.2.3.4</t>
  </si>
  <si>
    <t xml:space="preserve">Potraživanja centralne vlade u stranoj valuti </t>
  </si>
  <si>
    <t>15.2.3.5</t>
  </si>
  <si>
    <t xml:space="preserve">Potraživanja državne i lokalne vlade u stranoj valuti </t>
  </si>
  <si>
    <t>15.2.3.6</t>
  </si>
  <si>
    <t xml:space="preserve">Potraživanja javnih nefinansijskih korporacija u stranoj valuti </t>
  </si>
  <si>
    <t>15.2.3.7</t>
  </si>
  <si>
    <t xml:space="preserve">Potraživanja ostalih nefinansijskih korporacija u stranoj valuti </t>
  </si>
  <si>
    <t>15.2.3.8</t>
  </si>
  <si>
    <t xml:space="preserve">Potraživanja ostalih rezidentnih sektora u stranoj valuti </t>
  </si>
  <si>
    <t>15.2.3.9</t>
  </si>
  <si>
    <t>Potraživanja nerezidenata u stranoj valuti</t>
  </si>
  <si>
    <t>16</t>
  </si>
  <si>
    <t xml:space="preserve">FINANSIJSKI DERIVATI </t>
  </si>
  <si>
    <t>16.1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</si>
  <si>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</si>
  <si>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</si>
  <si>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</si>
  <si>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</si>
  <si>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</si>
  <si>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</si>
  <si>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</si>
  <si>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</si>
  <si>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</si>
  <si>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</si>
  <si>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</si>
  <si>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</si>
  <si>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</si>
  <si>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</si>
  <si>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</si>
  <si>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</si>
  <si>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</si>
  <si>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</si>
  <si>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</si>
  <si>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17</t>
  </si>
  <si>
    <t>DRUGI RAČUNI DUGOVANJA</t>
  </si>
  <si>
    <t>17.1</t>
  </si>
  <si>
    <t>17.1.1</t>
  </si>
  <si>
    <t>17.1.1.1</t>
  </si>
  <si>
    <t>17.1.1.2</t>
  </si>
  <si>
    <t>17.1.1.3</t>
  </si>
  <si>
    <t>17.1.1.4</t>
  </si>
  <si>
    <t>17.1.1.5</t>
  </si>
  <si>
    <t>17.1.1.6</t>
  </si>
  <si>
    <t>17.1.1.7</t>
  </si>
  <si>
    <t>17.1.1.8</t>
  </si>
  <si>
    <t>17.1.1.9</t>
  </si>
  <si>
    <t>17.1.2</t>
  </si>
  <si>
    <t>17.1.2.1</t>
  </si>
  <si>
    <t>17.1.2.2</t>
  </si>
  <si>
    <t>17.1.2.3</t>
  </si>
  <si>
    <t>17.1.2.4</t>
  </si>
  <si>
    <t>17.1.2.5</t>
  </si>
  <si>
    <t>17.1.2.6</t>
  </si>
  <si>
    <t>17.1.2.7</t>
  </si>
  <si>
    <t>17.1.2.8</t>
  </si>
  <si>
    <t>17.1.2.9</t>
  </si>
  <si>
    <t>17.2</t>
  </si>
  <si>
    <t>OSTALI RAČUNI DUGOVANJA</t>
  </si>
  <si>
    <t>17.2.1</t>
  </si>
  <si>
    <t>Rezervisanja za gubitke</t>
  </si>
  <si>
    <t>17.2.1.1</t>
  </si>
  <si>
    <t>Rezervisanja za gubitke po osnovu kredita</t>
  </si>
  <si>
    <t>17.2.1.2</t>
  </si>
  <si>
    <t xml:space="preserve">Rezervisanja za druge gubitke                                        </t>
  </si>
  <si>
    <t>17.2.2</t>
  </si>
  <si>
    <t>Akumulirana amortizacija</t>
  </si>
  <si>
    <t>17.2.3</t>
  </si>
  <si>
    <t>Konsolidovano usklađivanje za sjedišta i filijale</t>
  </si>
  <si>
    <t>17.2.4</t>
  </si>
  <si>
    <t>Ostali računi dugovanja ostalih rezidentnih sektora</t>
  </si>
  <si>
    <t>17.2.4.1</t>
  </si>
  <si>
    <t>17.2.4.1.1</t>
  </si>
  <si>
    <t>Dividende dugovanja rezidenti u KM</t>
  </si>
  <si>
    <t>17.2.4.1.2</t>
  </si>
  <si>
    <t>Računi poravnanja rezidenti u KM</t>
  </si>
  <si>
    <t>17.2.4.1.2.1</t>
  </si>
  <si>
    <t>17.2.4.1.2.2</t>
  </si>
  <si>
    <t>17.2.4.1.2.3</t>
  </si>
  <si>
    <t>17.2.4.1.2.4</t>
  </si>
  <si>
    <t>17.2.4.1.2.5</t>
  </si>
  <si>
    <t>17.2.4.1.2.6</t>
  </si>
  <si>
    <t>17.2.4.1.2.7</t>
  </si>
  <si>
    <t>17.2.4.1.2.8</t>
  </si>
  <si>
    <t>17.2.4.1.3</t>
  </si>
  <si>
    <t>Razne stavke pasive - rezideniti u KM</t>
  </si>
  <si>
    <t>17.2.4.2</t>
  </si>
  <si>
    <t>17.2.4.2.1</t>
  </si>
  <si>
    <t>Dividende dugovanja - razidenti u stranoj valuti</t>
  </si>
  <si>
    <t>17.2.4.2.2</t>
  </si>
  <si>
    <t>Računi poravnanja - rezidenti u stranoj valuti</t>
  </si>
  <si>
    <t>17.2.4.2.2.1</t>
  </si>
  <si>
    <t>17.2.4.2.2.2</t>
  </si>
  <si>
    <t>17.2.4.2.2.3</t>
  </si>
  <si>
    <t>17.2.4.2.2.4</t>
  </si>
  <si>
    <t>17.2.4.2.2.5</t>
  </si>
  <si>
    <t>17.2.4.2.2.6</t>
  </si>
  <si>
    <t>17.2.4.2.2.7</t>
  </si>
  <si>
    <t>17.2.4.2.2.8</t>
  </si>
  <si>
    <t>17.2.4.2.3</t>
  </si>
  <si>
    <t>Razne stavke pasive - rezidenti u stranoj valuti</t>
  </si>
  <si>
    <t>17.2.5</t>
  </si>
  <si>
    <t xml:space="preserve">Ostali računi dugovanja nerezidenata </t>
  </si>
  <si>
    <t>17.2.5.1</t>
  </si>
  <si>
    <t>17.2.5.1.1</t>
  </si>
  <si>
    <t>Dividende dugovanja - nerezidenti u KM</t>
  </si>
  <si>
    <t>17.2.5.1.2</t>
  </si>
  <si>
    <t>Računi poravnanja - nerezidenti u KM</t>
  </si>
  <si>
    <t>17.2.5.1.3</t>
  </si>
  <si>
    <t>Razne stavke pasive - nerezidenti u KM</t>
  </si>
  <si>
    <t>17.2.5.2</t>
  </si>
  <si>
    <t>17.2.5.2.1</t>
  </si>
  <si>
    <t>Dividende dugovanja - nerezidenti u stranoj valuti</t>
  </si>
  <si>
    <t>17.2.5.2.2</t>
  </si>
  <si>
    <t>Računi poravnanja - nerezidenti u stranoj valuti</t>
  </si>
  <si>
    <t>17.2.5.2.3</t>
  </si>
  <si>
    <t>Razne stavke pasive - nerezidenti u stranoj valuti</t>
  </si>
  <si>
    <t>18</t>
  </si>
  <si>
    <t>18.1</t>
  </si>
  <si>
    <t>Fondovi vlasničkih doprinosa</t>
  </si>
  <si>
    <t>18.1.1</t>
  </si>
  <si>
    <t>Fondovi vlasničkih doprinosa u KM</t>
  </si>
  <si>
    <t>18.1.2</t>
  </si>
  <si>
    <t>Fondovi vlasničkih doprinosa u stranoj valuti</t>
  </si>
  <si>
    <t>18.2</t>
  </si>
  <si>
    <t>Zadržani prihodi</t>
  </si>
  <si>
    <t>18.3</t>
  </si>
  <si>
    <t>Rezultat tekuće godine</t>
  </si>
  <si>
    <t>18.4</t>
  </si>
  <si>
    <t>Opšte i posebne rezerve</t>
  </si>
  <si>
    <t>18.5</t>
  </si>
  <si>
    <t>Prilagođavanje/ponovno utvrđivanje vrijednosti</t>
  </si>
  <si>
    <t>19 - SUM(10:18)</t>
  </si>
  <si>
    <t>UKUPNA PASIVA</t>
  </si>
  <si>
    <r>
      <t>20 -</t>
    </r>
    <r>
      <rPr>
        <sz val="11"/>
        <rFont val="Times New Roman"/>
        <family val="1"/>
      </rPr>
      <t xml:space="preserve">   (9 - 19)</t>
    </r>
  </si>
  <si>
    <t>Vertikalna provjera</t>
  </si>
  <si>
    <t>MEMORANDUMSKE STAVKE</t>
  </si>
  <si>
    <t>Kraj perioda deviznog kursa</t>
  </si>
  <si>
    <t>PRISPJELA KAMATA NA KREDITE</t>
  </si>
  <si>
    <t>ZAOSTALI  DUGOVI  PO KREDITIMA (GLAVNICA I KAMATA)</t>
  </si>
  <si>
    <t>OČEKIVANI GUBICI NA KREDITE</t>
  </si>
  <si>
    <t>24.1</t>
  </si>
  <si>
    <t xml:space="preserve">Druge depozitarne korporacije </t>
  </si>
  <si>
    <t>24.2</t>
  </si>
  <si>
    <t xml:space="preserve">Druge finansijske korporacije </t>
  </si>
  <si>
    <t>24.3</t>
  </si>
  <si>
    <t>Centralna vlada</t>
  </si>
  <si>
    <t>24.4</t>
  </si>
  <si>
    <t>Državna i lokalna vlada</t>
  </si>
  <si>
    <t>24.5</t>
  </si>
  <si>
    <t>Javne nefinansijske korporacije</t>
  </si>
  <si>
    <t>24.6</t>
  </si>
  <si>
    <t>Druge nefinansijske korporacije</t>
  </si>
  <si>
    <t>24.7</t>
  </si>
  <si>
    <t>Drugi rezidentni sektori</t>
  </si>
  <si>
    <t>24.8</t>
  </si>
  <si>
    <t>Nerezidenti</t>
  </si>
  <si>
    <t>PRISPJELA KAMATA NA VRIJEDNOSNE PAPIRE OSIM DIONICA</t>
  </si>
  <si>
    <t>POTRAŽIVANJA OD DRUGIH DEPOZITARNIH KORPORACIJA U LIKVIDACIJI</t>
  </si>
  <si>
    <t>26.1</t>
  </si>
  <si>
    <t>26.1.1</t>
  </si>
  <si>
    <t>Druge depozitarne korporacije u likvidaciji u KM</t>
  </si>
  <si>
    <t>26.1.2</t>
  </si>
  <si>
    <t>Druge depozitarne korporacije u likvidaciji u stranoj valuti</t>
  </si>
  <si>
    <t>26.2</t>
  </si>
  <si>
    <t>26.2.1</t>
  </si>
  <si>
    <t>26.2.2</t>
  </si>
  <si>
    <t>26.3</t>
  </si>
  <si>
    <t>26.3.1</t>
  </si>
  <si>
    <t>26.3.2</t>
  </si>
  <si>
    <t>26.4</t>
  </si>
  <si>
    <t>26.4.1</t>
  </si>
  <si>
    <t>26.4.2</t>
  </si>
  <si>
    <t>26.5</t>
  </si>
  <si>
    <t>DIONICE I OSTALI KAPITAL</t>
  </si>
  <si>
    <t>26.6</t>
  </si>
  <si>
    <t>26.6.1</t>
  </si>
  <si>
    <t>26.6.2</t>
  </si>
  <si>
    <t>26.7</t>
  </si>
  <si>
    <t>26.7.1</t>
  </si>
  <si>
    <t>26.7.2</t>
  </si>
  <si>
    <t>27</t>
  </si>
  <si>
    <t>POTRAŽIVANJA OD DRUGIH FINANSIJSKIH KORPORACIJA  U LIKVIDACIJI</t>
  </si>
  <si>
    <t>27.1</t>
  </si>
  <si>
    <t>27.1.1</t>
  </si>
  <si>
    <t>Druge finansijske korporacije u likvidaciji u KM</t>
  </si>
  <si>
    <t>27.1.2</t>
  </si>
  <si>
    <t>Druge finansijske korporacije u likvidaciji u stranoj valuti</t>
  </si>
  <si>
    <t>27.2</t>
  </si>
  <si>
    <t>27.2.1</t>
  </si>
  <si>
    <t>27.2.2</t>
  </si>
  <si>
    <t>27.3</t>
  </si>
  <si>
    <t>27.3.1</t>
  </si>
  <si>
    <t>27.3.2</t>
  </si>
  <si>
    <t>27.4</t>
  </si>
  <si>
    <t>27.4.1</t>
  </si>
  <si>
    <t>27.4.2</t>
  </si>
  <si>
    <t>27.5</t>
  </si>
  <si>
    <t>27.6</t>
  </si>
  <si>
    <t>27.6.1</t>
  </si>
  <si>
    <t>27.6.2</t>
  </si>
  <si>
    <t>27.7</t>
  </si>
  <si>
    <t>27.7.1</t>
  </si>
  <si>
    <t>27.7.2</t>
  </si>
  <si>
    <t>PRISPJELA KAMATA NA ZAJMOVE</t>
  </si>
  <si>
    <t>ZAOSTALI  DUGOVI PO OSNOVU ZAJMOVA (GLAVNICA I KAMATA)</t>
  </si>
  <si>
    <t>DIONICE I DRUGI KAPITAL: TRŽIŠNA VRIJEDNOST, PO SEKTORIMA</t>
  </si>
  <si>
    <t>31.1</t>
  </si>
  <si>
    <t xml:space="preserve"> Druge depozitarne korporacije</t>
  </si>
  <si>
    <t>31.2</t>
  </si>
  <si>
    <t>31.3</t>
  </si>
  <si>
    <t xml:space="preserve">Centralna vlada </t>
  </si>
  <si>
    <t>31.4</t>
  </si>
  <si>
    <t>31.5</t>
  </si>
  <si>
    <t xml:space="preserve"> Javne nefinansijske korporacije</t>
  </si>
  <si>
    <t>31.6</t>
  </si>
  <si>
    <t xml:space="preserve"> Ostale nefinansijske korporacije</t>
  </si>
  <si>
    <t>31.7</t>
  </si>
  <si>
    <t>Ostali rezidentni sektori</t>
  </si>
  <si>
    <t>31.8</t>
  </si>
  <si>
    <t xml:space="preserve">Nerezidentni </t>
  </si>
  <si>
    <t>OBAVEZE PREMA DRUGIM DEPOZITARNIM KORPORACIJAMA U LIKVIDACIJI</t>
  </si>
  <si>
    <t>32.1</t>
  </si>
  <si>
    <t>PRENOSIVI DEPOZITI ISKLJUČENI IZ UKUPNE NOVČANE MASE</t>
  </si>
  <si>
    <t>32.1.1</t>
  </si>
  <si>
    <t>32.1.2</t>
  </si>
  <si>
    <t>32.2</t>
  </si>
  <si>
    <t>OSTALI DEPOZITI  ISKLJUČENI IZ UKUPNE NOVČANE MASE</t>
  </si>
  <si>
    <t>32.2.1</t>
  </si>
  <si>
    <t>32.2.2</t>
  </si>
  <si>
    <t>32.3</t>
  </si>
  <si>
    <t>32.3.1</t>
  </si>
  <si>
    <t>32.3.2</t>
  </si>
  <si>
    <t>32.4</t>
  </si>
  <si>
    <t>32.4.1</t>
  </si>
  <si>
    <t>32.4.2</t>
  </si>
  <si>
    <t>32.5</t>
  </si>
  <si>
    <t>32.5.1</t>
  </si>
  <si>
    <t>32.5.2</t>
  </si>
  <si>
    <t>32.6</t>
  </si>
  <si>
    <t>32.6.1</t>
  </si>
  <si>
    <t>32.6.2</t>
  </si>
  <si>
    <t>OBAVEZE PREMA DRUGIM FINANSIJSKIM KORPORACIJAMA U LIKVIDACIJI</t>
  </si>
  <si>
    <t>33.1</t>
  </si>
  <si>
    <t>33.1.1</t>
  </si>
  <si>
    <t>33.1.2</t>
  </si>
  <si>
    <t>33.2</t>
  </si>
  <si>
    <t>DRUGI DEPOZITI  ISKLJUČENI IZ UKUPNE NOVČANE MASE</t>
  </si>
  <si>
    <t>33.2.1</t>
  </si>
  <si>
    <t>33.2.2</t>
  </si>
  <si>
    <t>33.3</t>
  </si>
  <si>
    <t>33.3.1</t>
  </si>
  <si>
    <t>33.3.2</t>
  </si>
  <si>
    <t>33.4</t>
  </si>
  <si>
    <t>33.4.1</t>
  </si>
  <si>
    <t>33.4.2</t>
  </si>
  <si>
    <t>33.5</t>
  </si>
  <si>
    <t>33.5.1</t>
  </si>
  <si>
    <t>33.5.2</t>
  </si>
  <si>
    <t>33.6</t>
  </si>
  <si>
    <t>33.6.1</t>
  </si>
  <si>
    <t>33.6.2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</si>
</sst>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13" x14ac:knownFonts="1">
    <font>
      <sz val="10"/>
      <name val="Arial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" fillId="0" borderId="3" xfId="0" applyFont="1" applyBorder="1"/>
    <xf numFmtId="0" fontId="1" fillId="0" borderId="3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fill" vertical="center"/>
    </xf>
    <xf numFmtId="1" fontId="2" fillId="0" borderId="4" xfId="0" applyNumberFormat="1" applyFont="1" applyBorder="1"/>
    <xf numFmtId="0" fontId="1" fillId="0" borderId="5" xfId="0" applyFont="1" applyBorder="1"/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1" fontId="2" fillId="0" borderId="5" xfId="0" applyNumberFormat="1" applyFont="1" applyBorder="1"/>
    <xf numFmtId="0" fontId="1" fillId="0" borderId="6" xfId="0" applyFont="1" applyBorder="1"/>
    <xf numFmtId="0" fontId="3" fillId="0" borderId="5" xfId="0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 applyProtection="1">
      <alignment vertical="center"/>
    </xf>
    <xf numFmtId="1" fontId="8" fillId="2" borderId="5" xfId="0" applyNumberFormat="1" applyFont="1" applyFill="1" applyBorder="1" applyProtection="1"/>
    <xf numFmtId="0" fontId="8" fillId="0" borderId="0" xfId="0" applyFont="1"/>
    <xf numFmtId="49" fontId="9" fillId="0" borderId="5" xfId="0" applyNumberFormat="1" applyFont="1" applyFill="1" applyBorder="1" applyAlignment="1">
      <alignment horizontal="left" vertical="center" indent="1"/>
    </xf>
    <xf numFmtId="0" fontId="10" fillId="0" borderId="7" xfId="0" applyFont="1" applyFill="1" applyBorder="1" applyAlignment="1" applyProtection="1">
      <alignment horizontal="left" vertical="center" indent="1"/>
    </xf>
    <xf numFmtId="1" fontId="10" fillId="2" borderId="5" xfId="0" applyNumberFormat="1" applyFont="1" applyFill="1" applyBorder="1" applyProtection="1"/>
    <xf numFmtId="0" fontId="10" fillId="0" borderId="0" xfId="0" applyFont="1"/>
    <xf numFmtId="49" fontId="9" fillId="0" borderId="5" xfId="0" applyNumberFormat="1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horizontal="left" vertical="center" indent="2"/>
    </xf>
    <xf numFmtId="1" fontId="2" fillId="0" borderId="5" xfId="0" applyNumberFormat="1" applyFont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1" fontId="10" fillId="2" borderId="5" xfId="0" applyNumberFormat="1" applyFont="1" applyFill="1" applyBorder="1"/>
    <xf numFmtId="1" fontId="8" fillId="2" borderId="5" xfId="0" applyNumberFormat="1" applyFont="1" applyFill="1" applyBorder="1"/>
    <xf numFmtId="0" fontId="11" fillId="0" borderId="7" xfId="0" applyFont="1" applyFill="1" applyBorder="1" applyAlignment="1" applyProtection="1">
      <alignment horizontal="left" vertical="center" indent="2"/>
    </xf>
    <xf numFmtId="1" fontId="11" fillId="2" borderId="5" xfId="0" applyNumberFormat="1" applyFont="1" applyFill="1" applyBorder="1"/>
    <xf numFmtId="0" fontId="11" fillId="0" borderId="0" xfId="0" applyFont="1"/>
    <xf numFmtId="49" fontId="9" fillId="0" borderId="5" xfId="0" applyNumberFormat="1" applyFont="1" applyFill="1" applyBorder="1" applyAlignment="1">
      <alignment horizontal="left" vertical="center" indent="3"/>
    </xf>
    <xf numFmtId="0" fontId="2" fillId="0" borderId="7" xfId="0" applyFont="1" applyFill="1" applyBorder="1" applyAlignment="1" applyProtection="1">
      <alignment horizontal="left" vertical="center" indent="3"/>
    </xf>
    <xf numFmtId="1" fontId="2" fillId="2" borderId="5" xfId="0" applyNumberFormat="1" applyFont="1" applyFill="1" applyBorder="1"/>
    <xf numFmtId="49" fontId="9" fillId="0" borderId="5" xfId="0" applyNumberFormat="1" applyFont="1" applyFill="1" applyBorder="1" applyAlignment="1">
      <alignment horizontal="left" vertical="center" indent="4"/>
    </xf>
    <xf numFmtId="0" fontId="2" fillId="0" borderId="7" xfId="0" applyFont="1" applyFill="1" applyBorder="1" applyAlignment="1" applyProtection="1">
      <alignment horizontal="left" vertical="center" indent="4"/>
    </xf>
    <xf numFmtId="0" fontId="2" fillId="0" borderId="7" xfId="0" applyFont="1" applyFill="1" applyBorder="1" applyAlignment="1">
      <alignment horizontal="left" vertical="center" indent="4"/>
    </xf>
    <xf numFmtId="0" fontId="2" fillId="0" borderId="7" xfId="0" quotePrefix="1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 indent="1"/>
    </xf>
    <xf numFmtId="0" fontId="2" fillId="0" borderId="7" xfId="0" applyFont="1" applyFill="1" applyBorder="1" applyAlignment="1">
      <alignment horizontal="left" vertical="center" indent="3"/>
    </xf>
    <xf numFmtId="2" fontId="9" fillId="0" borderId="5" xfId="0" applyNumberFormat="1" applyFont="1" applyFill="1" applyBorder="1" applyAlignment="1">
      <alignment horizontal="left" vertical="center" indent="3"/>
    </xf>
    <xf numFmtId="0" fontId="2" fillId="0" borderId="0" xfId="0" applyFont="1" applyBorder="1"/>
    <xf numFmtId="49" fontId="5" fillId="0" borderId="5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11" fillId="0" borderId="5" xfId="0" applyFont="1" applyFill="1" applyBorder="1" applyAlignment="1" applyProtection="1">
      <alignment horizontal="left" indent="1"/>
    </xf>
    <xf numFmtId="49" fontId="9" fillId="0" borderId="5" xfId="0" applyNumberFormat="1" applyFont="1" applyFill="1" applyBorder="1" applyAlignment="1">
      <alignment horizontal="left" vertical="center" indent="5"/>
    </xf>
    <xf numFmtId="49" fontId="9" fillId="0" borderId="5" xfId="0" applyNumberFormat="1" applyFont="1" applyFill="1" applyBorder="1" applyAlignment="1">
      <alignment horizontal="left" vertical="center" indent="6"/>
    </xf>
    <xf numFmtId="0" fontId="2" fillId="0" borderId="7" xfId="0" applyFont="1" applyFill="1" applyBorder="1" applyAlignment="1" applyProtection="1">
      <alignment horizontal="left" vertical="center" indent="5"/>
    </xf>
    <xf numFmtId="49" fontId="9" fillId="0" borderId="5" xfId="0" applyNumberFormat="1" applyFont="1" applyFill="1" applyBorder="1" applyAlignment="1">
      <alignment horizontal="left" vertical="center" indent="7"/>
    </xf>
    <xf numFmtId="0" fontId="2" fillId="0" borderId="7" xfId="0" applyFont="1" applyFill="1" applyBorder="1" applyAlignment="1" applyProtection="1">
      <alignment horizontal="left" vertical="center" indent="6"/>
    </xf>
    <xf numFmtId="0" fontId="2" fillId="0" borderId="5" xfId="0" applyFont="1" applyFill="1" applyBorder="1" applyAlignment="1" applyProtection="1">
      <alignment horizontal="left" vertical="center" indent="2"/>
    </xf>
    <xf numFmtId="164" fontId="11" fillId="0" borderId="7" xfId="0" applyNumberFormat="1" applyFont="1" applyFill="1" applyBorder="1" applyAlignment="1" applyProtection="1">
      <alignment horizontal="left" vertical="center" indent="2"/>
    </xf>
    <xf numFmtId="0" fontId="10" fillId="0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2"/>
    </xf>
    <xf numFmtId="0" fontId="11" fillId="0" borderId="7" xfId="0" applyFont="1" applyFill="1" applyBorder="1" applyAlignment="1">
      <alignment horizontal="left" vertical="center" indent="3"/>
    </xf>
    <xf numFmtId="0" fontId="11" fillId="0" borderId="7" xfId="0" applyFont="1" applyFill="1" applyBorder="1" applyAlignment="1">
      <alignment horizontal="left" vertical="center" indent="4"/>
    </xf>
    <xf numFmtId="1" fontId="2" fillId="4" borderId="5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 vertical="center" indent="5"/>
    </xf>
    <xf numFmtId="0" fontId="2" fillId="0" borderId="7" xfId="0" applyFont="1" applyFill="1" applyBorder="1" applyAlignment="1" applyProtection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 indent="3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fill" vertical="center"/>
    </xf>
    <xf numFmtId="0" fontId="2" fillId="0" borderId="7" xfId="0" applyFont="1" applyFill="1" applyBorder="1" applyAlignment="1" applyProtection="1">
      <alignment horizontal="left" vertical="center" indent="7"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/>
    <xf numFmtId="49" fontId="9" fillId="0" borderId="5" xfId="0" applyNumberFormat="1" applyFont="1" applyFill="1" applyBorder="1" applyAlignment="1">
      <alignment horizontal="left" vertical="center" indent="8"/>
    </xf>
    <xf numFmtId="0" fontId="2" fillId="0" borderId="7" xfId="0" applyFont="1" applyFill="1" applyBorder="1" applyAlignment="1" applyProtection="1">
      <alignment horizontal="left" vertical="center" indent="8"/>
    </xf>
    <xf numFmtId="0" fontId="8" fillId="0" borderId="7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7"/>
    </xf>
    <xf numFmtId="0" fontId="11" fillId="0" borderId="7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horizontal="left" vertical="center" indent="1"/>
    </xf>
    <xf numFmtId="0" fontId="2" fillId="0" borderId="7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left" vertical="center"/>
    </xf>
    <xf numFmtId="1" fontId="12" fillId="2" borderId="5" xfId="0" applyNumberFormat="1" applyFont="1" applyFill="1" applyBorder="1"/>
    <xf numFmtId="0" fontId="12" fillId="0" borderId="0" xfId="0" applyFont="1"/>
    <xf numFmtId="0" fontId="1" fillId="0" borderId="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1" fontId="2" fillId="0" borderId="5" xfId="0" applyNumberFormat="1" applyFont="1" applyFill="1" applyBorder="1" applyProtection="1">
      <protection locked="0"/>
    </xf>
    <xf numFmtId="1" fontId="10" fillId="0" borderId="5" xfId="0" applyNumberFormat="1" applyFont="1" applyBorder="1" applyProtection="1">
      <protection locked="0"/>
    </xf>
    <xf numFmtId="0" fontId="9" fillId="0" borderId="5" xfId="0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 indent="1"/>
    </xf>
    <xf numFmtId="0" fontId="9" fillId="0" borderId="5" xfId="0" applyNumberFormat="1" applyFont="1" applyFill="1" applyBorder="1" applyAlignment="1">
      <alignment horizontal="left" vertical="center" indent="2"/>
    </xf>
    <xf numFmtId="2" fontId="9" fillId="0" borderId="5" xfId="0" applyNumberFormat="1" applyFont="1" applyFill="1" applyBorder="1" applyAlignment="1">
      <alignment horizontal="left" vertical="center" indent="1"/>
    </xf>
    <xf numFmtId="49" fontId="1" fillId="0" borderId="5" xfId="0" applyNumberFormat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 indent="1"/>
    </xf>
    <xf numFmtId="0" fontId="1" fillId="0" borderId="8" xfId="0" applyFont="1" applyBorder="1"/>
    <xf numFmtId="49" fontId="9" fillId="0" borderId="8" xfId="0" applyNumberFormat="1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indent="2"/>
    </xf>
    <xf numFmtId="1" fontId="2" fillId="0" borderId="8" xfId="0" applyNumberFormat="1" applyFont="1" applyBorder="1" applyProtection="1">
      <protection locked="0"/>
    </xf>
    <xf numFmtId="1" fontId="8" fillId="2" borderId="8" xfId="0" applyNumberFormat="1" applyFont="1" applyFill="1" applyBorder="1"/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0"/>
          <a:ext cx="7058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" y="0"/>
          <a:ext cx="72485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Napomene: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Ukoliko se u okviru konta nebankarskih financiskih institucija knjiže fondovi na strani aktive i pasive treba ih preklasifikovati na  sektor državne i lokalne vlade na odgovarajuće pozicije na strani aktive i pasive.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1059</xdr:row>
      <xdr:rowOff>0</xdr:rowOff>
    </xdr:from>
    <xdr:to>
      <xdr:col>3</xdr:col>
      <xdr:colOff>0</xdr:colOff>
      <xdr:row>1059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28600" y="218360625"/>
          <a:ext cx="7058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5"/>
  <sheetViews>
    <sheetView tabSelected="1" view="pageBreakPreview" zoomScaleNormal="75" zoomScaleSheetLayoutView="150" workbookViewId="0">
      <selection activeCell="G10" sqref="G10"/>
    </sheetView>
  </sheetViews>
  <sheetFormatPr defaultColWidth="11" defaultRowHeight="15.75" x14ac:dyDescent="0.25"/>
  <cols>
    <col min="1" max="1" width="3.42578125" style="1" customWidth="1"/>
    <col min="2" max="2" width="25.85546875" style="2" customWidth="1"/>
    <col min="3" max="3" width="80" style="3" customWidth="1"/>
    <col min="4" max="4" width="15.7109375" style="4" customWidth="1"/>
    <col min="5" max="6" width="15.7109375" style="5" customWidth="1"/>
    <col min="7" max="7" width="19.28515625" style="5" customWidth="1"/>
    <col min="8" max="105" width="12.7109375" style="5" customWidth="1"/>
    <col min="106" max="16384" width="11" style="5"/>
  </cols>
  <sheetData>
    <row r="1" spans="1:7" ht="18" customHeight="1" x14ac:dyDescent="0.25"/>
    <row r="2" spans="1:7" ht="18" customHeight="1" x14ac:dyDescent="0.25">
      <c r="A2" s="1" t="s">
        <v>0</v>
      </c>
    </row>
    <row r="3" spans="1:7" ht="18" customHeight="1" x14ac:dyDescent="0.25">
      <c r="A3" s="1" t="s">
        <v>1</v>
      </c>
    </row>
    <row r="4" spans="1:7" ht="18" customHeight="1" x14ac:dyDescent="0.25">
      <c r="A4" s="6"/>
    </row>
    <row r="5" spans="1:7" ht="18" customHeight="1" x14ac:dyDescent="0.25"/>
    <row r="6" spans="1:7" ht="18" customHeight="1" x14ac:dyDescent="0.25">
      <c r="A6" s="7" t="s">
        <v>2</v>
      </c>
      <c r="B6" s="8"/>
      <c r="C6" s="8"/>
      <c r="D6" s="8"/>
      <c r="E6" s="8"/>
      <c r="F6" s="8"/>
      <c r="G6" s="8"/>
    </row>
    <row r="7" spans="1:7" ht="18" customHeight="1" x14ac:dyDescent="0.25"/>
    <row r="8" spans="1:7" ht="18" customHeight="1" x14ac:dyDescent="0.25">
      <c r="B8" s="9"/>
      <c r="C8" s="10"/>
      <c r="G8" s="11" t="s">
        <v>3</v>
      </c>
    </row>
    <row r="9" spans="1:7" s="17" customFormat="1" ht="34.5" customHeight="1" x14ac:dyDescent="0.25">
      <c r="A9" s="12" t="s">
        <v>4</v>
      </c>
      <c r="B9" s="13" t="s">
        <v>5</v>
      </c>
      <c r="C9" s="14" t="s">
        <v>6</v>
      </c>
      <c r="D9" s="15" t="s">
        <v>7</v>
      </c>
      <c r="E9" s="15" t="s">
        <v>8</v>
      </c>
      <c r="F9" s="16" t="s">
        <v>9</v>
      </c>
      <c r="G9" s="15" t="s">
        <v>10</v>
      </c>
    </row>
    <row r="10" spans="1:7" ht="15.95" customHeight="1" x14ac:dyDescent="0.25">
      <c r="A10" s="18" t="s">
        <v>11</v>
      </c>
      <c r="B10" s="19"/>
      <c r="C10" s="20"/>
      <c r="D10" s="21"/>
      <c r="E10" s="21"/>
      <c r="F10" s="21"/>
      <c r="G10" s="21"/>
    </row>
    <row r="11" spans="1:7" ht="15.95" customHeight="1" x14ac:dyDescent="0.25">
      <c r="A11" s="22" t="s">
        <v>11</v>
      </c>
      <c r="B11" s="23"/>
      <c r="C11" s="24" t="s">
        <v>12</v>
      </c>
      <c r="D11" s="25"/>
      <c r="E11" s="25"/>
      <c r="F11" s="25"/>
      <c r="G11" s="25"/>
    </row>
    <row r="12" spans="1:7" ht="15.95" customHeight="1" x14ac:dyDescent="0.25">
      <c r="A12" s="26" t="s">
        <v>11</v>
      </c>
      <c r="B12" s="23"/>
      <c r="C12" s="24"/>
      <c r="D12" s="25"/>
      <c r="E12" s="25"/>
      <c r="F12" s="25"/>
      <c r="G12" s="25"/>
    </row>
    <row r="13" spans="1:7" ht="15.95" customHeight="1" x14ac:dyDescent="0.25">
      <c r="A13" s="26" t="s">
        <v>11</v>
      </c>
      <c r="B13" s="23"/>
      <c r="C13" s="27" t="s">
        <v>13</v>
      </c>
      <c r="D13" s="25"/>
      <c r="E13" s="25"/>
      <c r="F13" s="25"/>
      <c r="G13" s="25"/>
    </row>
    <row r="14" spans="1:7" ht="15.95" customHeight="1" x14ac:dyDescent="0.25">
      <c r="A14" s="26" t="s">
        <v>11</v>
      </c>
      <c r="B14" s="23"/>
      <c r="C14" s="27"/>
      <c r="D14" s="25"/>
      <c r="E14" s="25"/>
      <c r="F14" s="25"/>
      <c r="G14" s="25"/>
    </row>
    <row r="15" spans="1:7" s="31" customFormat="1" ht="15.95" customHeight="1" x14ac:dyDescent="0.25">
      <c r="A15" s="26" t="s">
        <v>11</v>
      </c>
      <c r="B15" s="28" t="s">
        <v>14</v>
      </c>
      <c r="C15" s="29" t="s">
        <v>15</v>
      </c>
      <c r="D15" s="30">
        <f>+D16+D19+D34</f>
        <v>0</v>
      </c>
      <c r="E15" s="30">
        <f>+E16+E19+E34</f>
        <v>0</v>
      </c>
      <c r="F15" s="30">
        <f>+F16+F19+F34</f>
        <v>0</v>
      </c>
      <c r="G15" s="30">
        <f>D15+E15+F15</f>
        <v>0</v>
      </c>
    </row>
    <row r="16" spans="1:7" s="35" customFormat="1" ht="15.95" customHeight="1" x14ac:dyDescent="0.25">
      <c r="A16" s="26" t="s">
        <v>11</v>
      </c>
      <c r="B16" s="32" t="s">
        <v>16</v>
      </c>
      <c r="C16" s="33" t="s">
        <v>17</v>
      </c>
      <c r="D16" s="34">
        <f>SUM(D17:D18)</f>
        <v>0</v>
      </c>
      <c r="E16" s="34">
        <f>SUM(E17:E18)</f>
        <v>0</v>
      </c>
      <c r="F16" s="34">
        <f>SUM(F17:F18)</f>
        <v>0</v>
      </c>
      <c r="G16" s="30">
        <f t="shared" ref="G16:G79" si="0">D16+E16+F16</f>
        <v>0</v>
      </c>
    </row>
    <row r="17" spans="1:7" ht="15.95" customHeight="1" x14ac:dyDescent="0.25">
      <c r="A17" s="26" t="s">
        <v>11</v>
      </c>
      <c r="B17" s="36" t="s">
        <v>18</v>
      </c>
      <c r="C17" s="37" t="s">
        <v>19</v>
      </c>
      <c r="D17" s="38"/>
      <c r="E17" s="39"/>
      <c r="F17" s="39"/>
      <c r="G17" s="30">
        <f t="shared" si="0"/>
        <v>0</v>
      </c>
    </row>
    <row r="18" spans="1:7" ht="15.95" customHeight="1" x14ac:dyDescent="0.25">
      <c r="A18" s="26" t="s">
        <v>11</v>
      </c>
      <c r="B18" s="36" t="s">
        <v>20</v>
      </c>
      <c r="C18" s="37" t="s">
        <v>21</v>
      </c>
      <c r="D18" s="39"/>
      <c r="E18" s="38"/>
      <c r="F18" s="38"/>
      <c r="G18" s="30">
        <f t="shared" si="0"/>
        <v>0</v>
      </c>
    </row>
    <row r="19" spans="1:7" s="35" customFormat="1" ht="15.95" customHeight="1" x14ac:dyDescent="0.25">
      <c r="A19" s="26" t="s">
        <v>11</v>
      </c>
      <c r="B19" s="32" t="s">
        <v>22</v>
      </c>
      <c r="C19" s="33" t="s">
        <v>23</v>
      </c>
      <c r="D19" s="40">
        <f>+D20+D27</f>
        <v>0</v>
      </c>
      <c r="E19" s="40">
        <f>+E20+E27</f>
        <v>0</v>
      </c>
      <c r="F19" s="40">
        <f>+F20+F27</f>
        <v>0</v>
      </c>
      <c r="G19" s="41">
        <f t="shared" si="0"/>
        <v>0</v>
      </c>
    </row>
    <row r="20" spans="1:7" s="44" customFormat="1" ht="15.95" customHeight="1" x14ac:dyDescent="0.25">
      <c r="A20" s="26" t="s">
        <v>11</v>
      </c>
      <c r="B20" s="36" t="s">
        <v>24</v>
      </c>
      <c r="C20" s="42" t="s">
        <v>25</v>
      </c>
      <c r="D20" s="43">
        <f>+D21+SUM(D24:D26)</f>
        <v>0</v>
      </c>
      <c r="E20" s="43">
        <f>+E21+SUM(E24:E26)</f>
        <v>0</v>
      </c>
      <c r="F20" s="43">
        <f>+F21+SUM(F24:F26)</f>
        <v>0</v>
      </c>
      <c r="G20" s="41">
        <f t="shared" si="0"/>
        <v>0</v>
      </c>
    </row>
    <row r="21" spans="1:7" ht="15.95" customHeight="1" x14ac:dyDescent="0.25">
      <c r="A21" s="26" t="s">
        <v>11</v>
      </c>
      <c r="B21" s="45" t="s">
        <v>26</v>
      </c>
      <c r="C21" s="46" t="s">
        <v>27</v>
      </c>
      <c r="D21" s="47">
        <f>SUM(D22:D23)</f>
        <v>0</v>
      </c>
      <c r="E21" s="47">
        <f>SUM(E22:E23)</f>
        <v>0</v>
      </c>
      <c r="F21" s="47">
        <f>SUM(F22:F23)</f>
        <v>0</v>
      </c>
      <c r="G21" s="41">
        <f t="shared" si="0"/>
        <v>0</v>
      </c>
    </row>
    <row r="22" spans="1:7" ht="15.95" customHeight="1" x14ac:dyDescent="0.25">
      <c r="A22" s="26" t="s">
        <v>11</v>
      </c>
      <c r="B22" s="48" t="s">
        <v>28</v>
      </c>
      <c r="C22" s="49" t="s">
        <v>29</v>
      </c>
      <c r="D22" s="38"/>
      <c r="E22" s="39"/>
      <c r="F22" s="39"/>
      <c r="G22" s="41">
        <f t="shared" si="0"/>
        <v>0</v>
      </c>
    </row>
    <row r="23" spans="1:7" ht="15.95" customHeight="1" x14ac:dyDescent="0.25">
      <c r="A23" s="26" t="s">
        <v>11</v>
      </c>
      <c r="B23" s="48" t="s">
        <v>30</v>
      </c>
      <c r="C23" s="50" t="s">
        <v>31</v>
      </c>
      <c r="D23" s="38"/>
      <c r="E23" s="39"/>
      <c r="F23" s="39"/>
      <c r="G23" s="41">
        <f t="shared" si="0"/>
        <v>0</v>
      </c>
    </row>
    <row r="24" spans="1:7" ht="15.95" customHeight="1" x14ac:dyDescent="0.25">
      <c r="A24" s="26" t="s">
        <v>11</v>
      </c>
      <c r="B24" s="45" t="s">
        <v>32</v>
      </c>
      <c r="C24" s="46" t="s">
        <v>33</v>
      </c>
      <c r="D24" s="38"/>
      <c r="E24" s="39"/>
      <c r="F24" s="39"/>
      <c r="G24" s="41">
        <f t="shared" si="0"/>
        <v>0</v>
      </c>
    </row>
    <row r="25" spans="1:7" ht="15.95" customHeight="1" x14ac:dyDescent="0.25">
      <c r="A25" s="26" t="s">
        <v>11</v>
      </c>
      <c r="B25" s="45" t="s">
        <v>34</v>
      </c>
      <c r="C25" s="46" t="s">
        <v>35</v>
      </c>
      <c r="D25" s="38"/>
      <c r="E25" s="39"/>
      <c r="F25" s="39"/>
      <c r="G25" s="41">
        <f t="shared" si="0"/>
        <v>0</v>
      </c>
    </row>
    <row r="26" spans="1:7" ht="15.95" customHeight="1" x14ac:dyDescent="0.25">
      <c r="A26" s="26" t="s">
        <v>11</v>
      </c>
      <c r="B26" s="45" t="s">
        <v>36</v>
      </c>
      <c r="C26" s="46" t="s">
        <v>37</v>
      </c>
      <c r="D26" s="38"/>
      <c r="E26" s="39"/>
      <c r="F26" s="39"/>
      <c r="G26" s="41">
        <f t="shared" si="0"/>
        <v>0</v>
      </c>
    </row>
    <row r="27" spans="1:7" s="44" customFormat="1" ht="15.95" customHeight="1" x14ac:dyDescent="0.25">
      <c r="A27" s="26" t="s">
        <v>11</v>
      </c>
      <c r="B27" s="36" t="s">
        <v>38</v>
      </c>
      <c r="C27" s="42" t="s">
        <v>39</v>
      </c>
      <c r="D27" s="43">
        <f>+D28+SUM(D31:D33)</f>
        <v>0</v>
      </c>
      <c r="E27" s="43">
        <f>+E28+SUM(E31:E33)</f>
        <v>0</v>
      </c>
      <c r="F27" s="43">
        <f>+F28+SUM(F31:F33)</f>
        <v>0</v>
      </c>
      <c r="G27" s="41">
        <f t="shared" si="0"/>
        <v>0</v>
      </c>
    </row>
    <row r="28" spans="1:7" ht="15.95" customHeight="1" x14ac:dyDescent="0.25">
      <c r="A28" s="26" t="s">
        <v>11</v>
      </c>
      <c r="B28" s="45" t="s">
        <v>40</v>
      </c>
      <c r="C28" s="46" t="s">
        <v>41</v>
      </c>
      <c r="D28" s="47">
        <f>SUM(D29:D30)</f>
        <v>0</v>
      </c>
      <c r="E28" s="47">
        <f>SUM(E29:E30)</f>
        <v>0</v>
      </c>
      <c r="F28" s="47">
        <f>SUM(F29:F30)</f>
        <v>0</v>
      </c>
      <c r="G28" s="41">
        <f t="shared" si="0"/>
        <v>0</v>
      </c>
    </row>
    <row r="29" spans="1:7" ht="15.95" customHeight="1" x14ac:dyDescent="0.25">
      <c r="A29" s="26" t="s">
        <v>11</v>
      </c>
      <c r="B29" s="48" t="s">
        <v>42</v>
      </c>
      <c r="C29" s="49" t="s">
        <v>43</v>
      </c>
      <c r="D29" s="39"/>
      <c r="E29" s="38"/>
      <c r="F29" s="38"/>
      <c r="G29" s="41">
        <f t="shared" si="0"/>
        <v>0</v>
      </c>
    </row>
    <row r="30" spans="1:7" ht="15.95" customHeight="1" x14ac:dyDescent="0.25">
      <c r="A30" s="26" t="s">
        <v>11</v>
      </c>
      <c r="B30" s="48" t="s">
        <v>44</v>
      </c>
      <c r="C30" s="50" t="s">
        <v>45</v>
      </c>
      <c r="D30" s="39"/>
      <c r="E30" s="38"/>
      <c r="F30" s="38"/>
      <c r="G30" s="41">
        <f t="shared" si="0"/>
        <v>0</v>
      </c>
    </row>
    <row r="31" spans="1:7" ht="15.95" customHeight="1" x14ac:dyDescent="0.25">
      <c r="A31" s="26" t="s">
        <v>11</v>
      </c>
      <c r="B31" s="45" t="s">
        <v>46</v>
      </c>
      <c r="C31" s="46" t="s">
        <v>47</v>
      </c>
      <c r="D31" s="39"/>
      <c r="E31" s="38"/>
      <c r="F31" s="38"/>
      <c r="G31" s="41">
        <f t="shared" si="0"/>
        <v>0</v>
      </c>
    </row>
    <row r="32" spans="1:7" ht="15.95" customHeight="1" x14ac:dyDescent="0.25">
      <c r="A32" s="26" t="s">
        <v>11</v>
      </c>
      <c r="B32" s="45" t="s">
        <v>48</v>
      </c>
      <c r="C32" s="46" t="s">
        <v>49</v>
      </c>
      <c r="D32" s="39"/>
      <c r="E32" s="38"/>
      <c r="F32" s="38"/>
      <c r="G32" s="41">
        <f t="shared" si="0"/>
        <v>0</v>
      </c>
    </row>
    <row r="33" spans="1:7" ht="15.95" customHeight="1" x14ac:dyDescent="0.25">
      <c r="A33" s="26" t="s">
        <v>11</v>
      </c>
      <c r="B33" s="45" t="s">
        <v>50</v>
      </c>
      <c r="C33" s="46" t="s">
        <v>51</v>
      </c>
      <c r="D33" s="39"/>
      <c r="E33" s="38"/>
      <c r="F33" s="38"/>
      <c r="G33" s="41">
        <f t="shared" si="0"/>
        <v>0</v>
      </c>
    </row>
    <row r="34" spans="1:7" s="35" customFormat="1" ht="15.95" customHeight="1" x14ac:dyDescent="0.25">
      <c r="A34" s="26" t="s">
        <v>11</v>
      </c>
      <c r="B34" s="32" t="s">
        <v>52</v>
      </c>
      <c r="C34" s="33" t="s">
        <v>53</v>
      </c>
      <c r="D34" s="40">
        <f>+D35+D42</f>
        <v>0</v>
      </c>
      <c r="E34" s="40">
        <f>+E35+E42</f>
        <v>0</v>
      </c>
      <c r="F34" s="40">
        <f>+F35+F42</f>
        <v>0</v>
      </c>
      <c r="G34" s="41">
        <f t="shared" si="0"/>
        <v>0</v>
      </c>
    </row>
    <row r="35" spans="1:7" s="44" customFormat="1" ht="15.95" customHeight="1" x14ac:dyDescent="0.25">
      <c r="A35" s="26" t="s">
        <v>11</v>
      </c>
      <c r="B35" s="36" t="s">
        <v>54</v>
      </c>
      <c r="C35" s="42" t="s">
        <v>25</v>
      </c>
      <c r="D35" s="43">
        <f>D36+SUM(D39:D41)</f>
        <v>0</v>
      </c>
      <c r="E35" s="43">
        <f>E36+SUM(E39:E41)</f>
        <v>0</v>
      </c>
      <c r="F35" s="43">
        <f>F36+SUM(F39:F41)</f>
        <v>0</v>
      </c>
      <c r="G35" s="41">
        <f t="shared" si="0"/>
        <v>0</v>
      </c>
    </row>
    <row r="36" spans="1:7" ht="15.95" customHeight="1" x14ac:dyDescent="0.25">
      <c r="A36" s="26" t="s">
        <v>11</v>
      </c>
      <c r="B36" s="45" t="s">
        <v>55</v>
      </c>
      <c r="C36" s="46" t="s">
        <v>27</v>
      </c>
      <c r="D36" s="47">
        <f>SUM(D37:D38)</f>
        <v>0</v>
      </c>
      <c r="E36" s="47">
        <f>SUM(E37:E38)</f>
        <v>0</v>
      </c>
      <c r="F36" s="47">
        <f>SUM(F37:F38)</f>
        <v>0</v>
      </c>
      <c r="G36" s="41">
        <f t="shared" si="0"/>
        <v>0</v>
      </c>
    </row>
    <row r="37" spans="1:7" ht="15.95" customHeight="1" x14ac:dyDescent="0.25">
      <c r="A37" s="26" t="s">
        <v>11</v>
      </c>
      <c r="B37" s="48" t="s">
        <v>56</v>
      </c>
      <c r="C37" s="49" t="s">
        <v>29</v>
      </c>
      <c r="D37" s="38"/>
      <c r="E37" s="39"/>
      <c r="F37" s="39"/>
      <c r="G37" s="41">
        <f t="shared" si="0"/>
        <v>0</v>
      </c>
    </row>
    <row r="38" spans="1:7" ht="15.95" customHeight="1" x14ac:dyDescent="0.25">
      <c r="A38" s="26" t="s">
        <v>11</v>
      </c>
      <c r="B38" s="48" t="s">
        <v>57</v>
      </c>
      <c r="C38" s="50" t="s">
        <v>58</v>
      </c>
      <c r="D38" s="38"/>
      <c r="E38" s="39"/>
      <c r="F38" s="39"/>
      <c r="G38" s="41">
        <f t="shared" si="0"/>
        <v>0</v>
      </c>
    </row>
    <row r="39" spans="1:7" ht="15.95" customHeight="1" x14ac:dyDescent="0.25">
      <c r="A39" s="26" t="s">
        <v>11</v>
      </c>
      <c r="B39" s="45" t="s">
        <v>59</v>
      </c>
      <c r="C39" s="46" t="s">
        <v>33</v>
      </c>
      <c r="D39" s="38"/>
      <c r="E39" s="39"/>
      <c r="F39" s="39"/>
      <c r="G39" s="41">
        <f t="shared" si="0"/>
        <v>0</v>
      </c>
    </row>
    <row r="40" spans="1:7" ht="15.95" customHeight="1" x14ac:dyDescent="0.25">
      <c r="A40" s="26" t="s">
        <v>11</v>
      </c>
      <c r="B40" s="45" t="s">
        <v>60</v>
      </c>
      <c r="C40" s="46" t="s">
        <v>35</v>
      </c>
      <c r="D40" s="38"/>
      <c r="E40" s="39"/>
      <c r="F40" s="39"/>
      <c r="G40" s="41">
        <f t="shared" si="0"/>
        <v>0</v>
      </c>
    </row>
    <row r="41" spans="1:7" ht="15.95" customHeight="1" x14ac:dyDescent="0.25">
      <c r="A41" s="26" t="s">
        <v>11</v>
      </c>
      <c r="B41" s="45" t="s">
        <v>61</v>
      </c>
      <c r="C41" s="46" t="s">
        <v>37</v>
      </c>
      <c r="D41" s="38"/>
      <c r="E41" s="39"/>
      <c r="F41" s="39"/>
      <c r="G41" s="41">
        <f t="shared" si="0"/>
        <v>0</v>
      </c>
    </row>
    <row r="42" spans="1:7" s="44" customFormat="1" ht="15.95" customHeight="1" x14ac:dyDescent="0.25">
      <c r="A42" s="26" t="s">
        <v>11</v>
      </c>
      <c r="B42" s="36" t="s">
        <v>62</v>
      </c>
      <c r="C42" s="42" t="s">
        <v>39</v>
      </c>
      <c r="D42" s="43">
        <f>D43+SUM(D46:D48)</f>
        <v>0</v>
      </c>
      <c r="E42" s="43">
        <f>E43+SUM(E46:E48)</f>
        <v>0</v>
      </c>
      <c r="F42" s="43">
        <f>F43+SUM(F46:F48)</f>
        <v>0</v>
      </c>
      <c r="G42" s="41">
        <f t="shared" si="0"/>
        <v>0</v>
      </c>
    </row>
    <row r="43" spans="1:7" ht="15.95" customHeight="1" x14ac:dyDescent="0.25">
      <c r="A43" s="26" t="s">
        <v>11</v>
      </c>
      <c r="B43" s="45" t="s">
        <v>63</v>
      </c>
      <c r="C43" s="46" t="s">
        <v>41</v>
      </c>
      <c r="D43" s="47">
        <f>SUM(D44:D45)</f>
        <v>0</v>
      </c>
      <c r="E43" s="47">
        <f>SUM(E44:E45)</f>
        <v>0</v>
      </c>
      <c r="F43" s="47">
        <f>SUM(F44:F45)</f>
        <v>0</v>
      </c>
      <c r="G43" s="41">
        <f t="shared" si="0"/>
        <v>0</v>
      </c>
    </row>
    <row r="44" spans="1:7" ht="15.95" customHeight="1" x14ac:dyDescent="0.25">
      <c r="A44" s="26" t="s">
        <v>11</v>
      </c>
      <c r="B44" s="48" t="s">
        <v>64</v>
      </c>
      <c r="C44" s="49" t="s">
        <v>43</v>
      </c>
      <c r="D44" s="39"/>
      <c r="E44" s="38"/>
      <c r="F44" s="38"/>
      <c r="G44" s="41">
        <f t="shared" si="0"/>
        <v>0</v>
      </c>
    </row>
    <row r="45" spans="1:7" ht="15.95" customHeight="1" x14ac:dyDescent="0.25">
      <c r="A45" s="26" t="s">
        <v>11</v>
      </c>
      <c r="B45" s="48" t="s">
        <v>65</v>
      </c>
      <c r="C45" s="50" t="s">
        <v>66</v>
      </c>
      <c r="D45" s="39"/>
      <c r="E45" s="38"/>
      <c r="F45" s="38"/>
      <c r="G45" s="41">
        <f t="shared" si="0"/>
        <v>0</v>
      </c>
    </row>
    <row r="46" spans="1:7" ht="15.95" customHeight="1" x14ac:dyDescent="0.25">
      <c r="A46" s="26" t="s">
        <v>11</v>
      </c>
      <c r="B46" s="45" t="s">
        <v>67</v>
      </c>
      <c r="C46" s="46" t="s">
        <v>47</v>
      </c>
      <c r="D46" s="39"/>
      <c r="E46" s="38"/>
      <c r="F46" s="38"/>
      <c r="G46" s="41">
        <f t="shared" si="0"/>
        <v>0</v>
      </c>
    </row>
    <row r="47" spans="1:7" ht="15.95" customHeight="1" x14ac:dyDescent="0.25">
      <c r="A47" s="26" t="s">
        <v>11</v>
      </c>
      <c r="B47" s="45" t="s">
        <v>68</v>
      </c>
      <c r="C47" s="46" t="s">
        <v>49</v>
      </c>
      <c r="D47" s="39"/>
      <c r="E47" s="38"/>
      <c r="F47" s="38"/>
      <c r="G47" s="41">
        <f t="shared" si="0"/>
        <v>0</v>
      </c>
    </row>
    <row r="48" spans="1:7" ht="15.95" customHeight="1" x14ac:dyDescent="0.25">
      <c r="A48" s="26" t="s">
        <v>11</v>
      </c>
      <c r="B48" s="45" t="s">
        <v>69</v>
      </c>
      <c r="C48" s="46" t="s">
        <v>51</v>
      </c>
      <c r="D48" s="39"/>
      <c r="E48" s="38"/>
      <c r="F48" s="38"/>
      <c r="G48" s="41">
        <f t="shared" si="0"/>
        <v>0</v>
      </c>
    </row>
    <row r="49" spans="1:7" ht="15.95" customHeight="1" x14ac:dyDescent="0.25">
      <c r="A49" s="26" t="s">
        <v>11</v>
      </c>
      <c r="B49" s="23"/>
      <c r="C49" s="51"/>
      <c r="D49" s="38"/>
      <c r="E49" s="38"/>
      <c r="F49" s="38"/>
      <c r="G49" s="41">
        <f t="shared" si="0"/>
        <v>0</v>
      </c>
    </row>
    <row r="50" spans="1:7" s="31" customFormat="1" ht="15.95" customHeight="1" x14ac:dyDescent="0.25">
      <c r="A50" s="26" t="s">
        <v>11</v>
      </c>
      <c r="B50" s="28" t="s">
        <v>70</v>
      </c>
      <c r="C50" s="52" t="s">
        <v>71</v>
      </c>
      <c r="D50" s="41">
        <f>+D51+D71</f>
        <v>0</v>
      </c>
      <c r="E50" s="41">
        <f>+E51+E71</f>
        <v>0</v>
      </c>
      <c r="F50" s="41">
        <f>+F51+F71</f>
        <v>0</v>
      </c>
      <c r="G50" s="41">
        <f t="shared" si="0"/>
        <v>0</v>
      </c>
    </row>
    <row r="51" spans="1:7" s="44" customFormat="1" ht="15.95" customHeight="1" x14ac:dyDescent="0.25">
      <c r="A51" s="26" t="s">
        <v>11</v>
      </c>
      <c r="B51" s="32" t="s">
        <v>72</v>
      </c>
      <c r="C51" s="53" t="s">
        <v>25</v>
      </c>
      <c r="D51" s="43">
        <f>D52+D55+D56+D59+D62+SUM(D65:D68)</f>
        <v>0</v>
      </c>
      <c r="E51" s="43">
        <f>E52+E55+E56+E59+E62+SUM(E65:E68)</f>
        <v>0</v>
      </c>
      <c r="F51" s="43">
        <f>F52+F55+F56+F59+F62+SUM(F65:F68)</f>
        <v>0</v>
      </c>
      <c r="G51" s="41">
        <f t="shared" si="0"/>
        <v>0</v>
      </c>
    </row>
    <row r="52" spans="1:7" ht="15.95" customHeight="1" x14ac:dyDescent="0.25">
      <c r="A52" s="26" t="s">
        <v>11</v>
      </c>
      <c r="B52" s="36" t="s">
        <v>73</v>
      </c>
      <c r="C52" s="37" t="s">
        <v>27</v>
      </c>
      <c r="D52" s="47">
        <f>SUM(D53:D54)</f>
        <v>0</v>
      </c>
      <c r="E52" s="47">
        <f>SUM(E53:E54)</f>
        <v>0</v>
      </c>
      <c r="F52" s="47">
        <f>SUM(F53:F54)</f>
        <v>0</v>
      </c>
      <c r="G52" s="41">
        <f t="shared" si="0"/>
        <v>0</v>
      </c>
    </row>
    <row r="53" spans="1:7" ht="15.95" customHeight="1" x14ac:dyDescent="0.25">
      <c r="A53" s="26" t="s">
        <v>11</v>
      </c>
      <c r="B53" s="45" t="s">
        <v>74</v>
      </c>
      <c r="C53" s="46" t="s">
        <v>29</v>
      </c>
      <c r="D53" s="38"/>
      <c r="E53" s="39"/>
      <c r="F53" s="39"/>
      <c r="G53" s="41">
        <f t="shared" si="0"/>
        <v>0</v>
      </c>
    </row>
    <row r="54" spans="1:7" ht="15.95" customHeight="1" x14ac:dyDescent="0.25">
      <c r="A54" s="26" t="s">
        <v>11</v>
      </c>
      <c r="B54" s="45" t="s">
        <v>75</v>
      </c>
      <c r="C54" s="54" t="s">
        <v>76</v>
      </c>
      <c r="D54" s="38"/>
      <c r="E54" s="39"/>
      <c r="F54" s="39"/>
      <c r="G54" s="41">
        <f t="shared" si="0"/>
        <v>0</v>
      </c>
    </row>
    <row r="55" spans="1:7" ht="15.95" customHeight="1" x14ac:dyDescent="0.25">
      <c r="A55" s="26" t="s">
        <v>11</v>
      </c>
      <c r="B55" s="36" t="s">
        <v>77</v>
      </c>
      <c r="C55" s="37" t="s">
        <v>33</v>
      </c>
      <c r="D55" s="38"/>
      <c r="E55" s="39"/>
      <c r="F55" s="39"/>
      <c r="G55" s="41">
        <f t="shared" si="0"/>
        <v>0</v>
      </c>
    </row>
    <row r="56" spans="1:7" ht="15.95" customHeight="1" x14ac:dyDescent="0.25">
      <c r="A56" s="26" t="s">
        <v>11</v>
      </c>
      <c r="B56" s="36" t="s">
        <v>78</v>
      </c>
      <c r="C56" s="37" t="s">
        <v>35</v>
      </c>
      <c r="D56" s="47">
        <f>SUM(D57:D58)</f>
        <v>0</v>
      </c>
      <c r="E56" s="47">
        <f>SUM(E57:E58)</f>
        <v>0</v>
      </c>
      <c r="F56" s="47">
        <f>SUM(F57:F58)</f>
        <v>0</v>
      </c>
      <c r="G56" s="41">
        <f t="shared" si="0"/>
        <v>0</v>
      </c>
    </row>
    <row r="57" spans="1:7" ht="15.95" customHeight="1" x14ac:dyDescent="0.25">
      <c r="A57" s="26" t="s">
        <v>11</v>
      </c>
      <c r="B57" s="45" t="s">
        <v>79</v>
      </c>
      <c r="C57" s="46" t="s">
        <v>80</v>
      </c>
      <c r="D57" s="38"/>
      <c r="E57" s="39"/>
      <c r="F57" s="39"/>
      <c r="G57" s="41">
        <f t="shared" si="0"/>
        <v>0</v>
      </c>
    </row>
    <row r="58" spans="1:7" ht="15.95" customHeight="1" x14ac:dyDescent="0.25">
      <c r="A58" s="26" t="s">
        <v>11</v>
      </c>
      <c r="B58" s="45" t="s">
        <v>81</v>
      </c>
      <c r="C58" s="46" t="s">
        <v>82</v>
      </c>
      <c r="D58" s="38"/>
      <c r="E58" s="39"/>
      <c r="F58" s="39"/>
      <c r="G58" s="41">
        <f t="shared" si="0"/>
        <v>0</v>
      </c>
    </row>
    <row r="59" spans="1:7" ht="15.95" customHeight="1" x14ac:dyDescent="0.25">
      <c r="A59" s="26" t="s">
        <v>11</v>
      </c>
      <c r="B59" s="36" t="s">
        <v>83</v>
      </c>
      <c r="C59" s="37" t="s">
        <v>84</v>
      </c>
      <c r="D59" s="47">
        <f>SUM(D60:D61)</f>
        <v>0</v>
      </c>
      <c r="E59" s="47">
        <f>SUM(E60:E61)</f>
        <v>0</v>
      </c>
      <c r="F59" s="47">
        <f>SUM(F60:F61)</f>
        <v>0</v>
      </c>
      <c r="G59" s="41">
        <f t="shared" si="0"/>
        <v>0</v>
      </c>
    </row>
    <row r="60" spans="1:7" ht="15.95" customHeight="1" x14ac:dyDescent="0.25">
      <c r="A60" s="26" t="s">
        <v>11</v>
      </c>
      <c r="B60" s="55" t="s">
        <v>85</v>
      </c>
      <c r="C60" s="46" t="s">
        <v>86</v>
      </c>
      <c r="D60" s="38"/>
      <c r="E60" s="39"/>
      <c r="F60" s="39"/>
      <c r="G60" s="41">
        <f t="shared" si="0"/>
        <v>0</v>
      </c>
    </row>
    <row r="61" spans="1:7" ht="15.95" customHeight="1" x14ac:dyDescent="0.25">
      <c r="A61" s="26" t="s">
        <v>11</v>
      </c>
      <c r="B61" s="55" t="s">
        <v>87</v>
      </c>
      <c r="C61" s="46" t="s">
        <v>88</v>
      </c>
      <c r="D61" s="38"/>
      <c r="E61" s="39"/>
      <c r="F61" s="39"/>
      <c r="G61" s="41">
        <f t="shared" si="0"/>
        <v>0</v>
      </c>
    </row>
    <row r="62" spans="1:7" ht="15.95" customHeight="1" x14ac:dyDescent="0.25">
      <c r="A62" s="26" t="s">
        <v>11</v>
      </c>
      <c r="B62" s="36" t="s">
        <v>89</v>
      </c>
      <c r="C62" s="37" t="s">
        <v>90</v>
      </c>
      <c r="D62" s="47">
        <f>SUM(D63:D64)</f>
        <v>0</v>
      </c>
      <c r="E62" s="47">
        <f>SUM(E63:E64)</f>
        <v>0</v>
      </c>
      <c r="F62" s="47">
        <f>SUM(F63:F64)</f>
        <v>0</v>
      </c>
      <c r="G62" s="41">
        <f t="shared" si="0"/>
        <v>0</v>
      </c>
    </row>
    <row r="63" spans="1:7" ht="15.95" customHeight="1" x14ac:dyDescent="0.25">
      <c r="A63" s="26" t="s">
        <v>11</v>
      </c>
      <c r="B63" s="45" t="s">
        <v>91</v>
      </c>
      <c r="C63" s="46" t="s">
        <v>92</v>
      </c>
      <c r="D63" s="38"/>
      <c r="E63" s="39"/>
      <c r="F63" s="39"/>
      <c r="G63" s="41">
        <f t="shared" si="0"/>
        <v>0</v>
      </c>
    </row>
    <row r="64" spans="1:7" ht="15.95" customHeight="1" x14ac:dyDescent="0.25">
      <c r="A64" s="26" t="s">
        <v>11</v>
      </c>
      <c r="B64" s="45" t="s">
        <v>93</v>
      </c>
      <c r="C64" s="46" t="s">
        <v>94</v>
      </c>
      <c r="D64" s="38"/>
      <c r="E64" s="39"/>
      <c r="F64" s="39"/>
      <c r="G64" s="41">
        <f t="shared" si="0"/>
        <v>0</v>
      </c>
    </row>
    <row r="65" spans="1:7" ht="15.95" customHeight="1" x14ac:dyDescent="0.25">
      <c r="A65" s="26" t="s">
        <v>11</v>
      </c>
      <c r="B65" s="36" t="s">
        <v>95</v>
      </c>
      <c r="C65" s="37" t="s">
        <v>96</v>
      </c>
      <c r="D65" s="38"/>
      <c r="E65" s="39"/>
      <c r="F65" s="39"/>
      <c r="G65" s="41">
        <f t="shared" si="0"/>
        <v>0</v>
      </c>
    </row>
    <row r="66" spans="1:7" ht="15.95" customHeight="1" x14ac:dyDescent="0.25">
      <c r="A66" s="26" t="s">
        <v>11</v>
      </c>
      <c r="B66" s="36" t="s">
        <v>97</v>
      </c>
      <c r="C66" s="37" t="s">
        <v>98</v>
      </c>
      <c r="D66" s="38"/>
      <c r="E66" s="39"/>
      <c r="F66" s="39"/>
      <c r="G66" s="41">
        <f t="shared" si="0"/>
        <v>0</v>
      </c>
    </row>
    <row r="67" spans="1:7" ht="15.95" customHeight="1" x14ac:dyDescent="0.25">
      <c r="A67" s="26" t="s">
        <v>11</v>
      </c>
      <c r="B67" s="36" t="s">
        <v>99</v>
      </c>
      <c r="C67" s="37" t="s">
        <v>100</v>
      </c>
      <c r="D67" s="38"/>
      <c r="E67" s="39"/>
      <c r="F67" s="39"/>
      <c r="G67" s="41">
        <f t="shared" si="0"/>
        <v>0</v>
      </c>
    </row>
    <row r="68" spans="1:7" ht="15.95" customHeight="1" x14ac:dyDescent="0.25">
      <c r="A68" s="26" t="s">
        <v>11</v>
      </c>
      <c r="B68" s="36" t="s">
        <v>101</v>
      </c>
      <c r="C68" s="37" t="s">
        <v>102</v>
      </c>
      <c r="D68" s="47">
        <f>SUM(D69:D70)</f>
        <v>0</v>
      </c>
      <c r="E68" s="47">
        <f>SUM(E69:E70)</f>
        <v>0</v>
      </c>
      <c r="F68" s="47">
        <f>SUM(F69:F70)</f>
        <v>0</v>
      </c>
      <c r="G68" s="41">
        <f t="shared" si="0"/>
        <v>0</v>
      </c>
    </row>
    <row r="69" spans="1:7" ht="15.95" customHeight="1" x14ac:dyDescent="0.25">
      <c r="A69" s="26" t="s">
        <v>11</v>
      </c>
      <c r="B69" s="45" t="s">
        <v>103</v>
      </c>
      <c r="C69" s="46" t="s">
        <v>104</v>
      </c>
      <c r="D69" s="38"/>
      <c r="E69" s="39"/>
      <c r="F69" s="39"/>
      <c r="G69" s="41">
        <f t="shared" si="0"/>
        <v>0</v>
      </c>
    </row>
    <row r="70" spans="1:7" ht="15.95" customHeight="1" x14ac:dyDescent="0.25">
      <c r="A70" s="26" t="s">
        <v>11</v>
      </c>
      <c r="B70" s="45" t="s">
        <v>105</v>
      </c>
      <c r="C70" s="46" t="s">
        <v>106</v>
      </c>
      <c r="D70" s="38"/>
      <c r="E70" s="39"/>
      <c r="F70" s="39"/>
      <c r="G70" s="41">
        <f t="shared" si="0"/>
        <v>0</v>
      </c>
    </row>
    <row r="71" spans="1:7" s="44" customFormat="1" ht="15.95" customHeight="1" x14ac:dyDescent="0.25">
      <c r="A71" s="26" t="s">
        <v>11</v>
      </c>
      <c r="B71" s="32" t="s">
        <v>107</v>
      </c>
      <c r="C71" s="53" t="s">
        <v>39</v>
      </c>
      <c r="D71" s="43">
        <f>D72+D75+D76+D79+D82+SUM(D85:D88)</f>
        <v>0</v>
      </c>
      <c r="E71" s="43">
        <f>E72+E75+E76+E79+E82+SUM(E85:E88)</f>
        <v>0</v>
      </c>
      <c r="F71" s="43">
        <f>F72+F75+F76+F79+F82+SUM(F85:F88)</f>
        <v>0</v>
      </c>
      <c r="G71" s="41">
        <f t="shared" si="0"/>
        <v>0</v>
      </c>
    </row>
    <row r="72" spans="1:7" ht="15.95" customHeight="1" x14ac:dyDescent="0.25">
      <c r="A72" s="26" t="s">
        <v>11</v>
      </c>
      <c r="B72" s="36" t="s">
        <v>108</v>
      </c>
      <c r="C72" s="46" t="s">
        <v>41</v>
      </c>
      <c r="D72" s="47">
        <f>SUM(D73:D74)</f>
        <v>0</v>
      </c>
      <c r="E72" s="47">
        <f>SUM(E73:E74)</f>
        <v>0</v>
      </c>
      <c r="F72" s="47">
        <f>SUM(F73:F74)</f>
        <v>0</v>
      </c>
      <c r="G72" s="41">
        <f t="shared" si="0"/>
        <v>0</v>
      </c>
    </row>
    <row r="73" spans="1:7" ht="15.95" customHeight="1" x14ac:dyDescent="0.25">
      <c r="A73" s="26" t="s">
        <v>11</v>
      </c>
      <c r="B73" s="45" t="s">
        <v>109</v>
      </c>
      <c r="C73" s="49" t="s">
        <v>43</v>
      </c>
      <c r="D73" s="39"/>
      <c r="E73" s="38"/>
      <c r="F73" s="38"/>
      <c r="G73" s="41">
        <f t="shared" si="0"/>
        <v>0</v>
      </c>
    </row>
    <row r="74" spans="1:7" ht="15.95" customHeight="1" x14ac:dyDescent="0.25">
      <c r="A74" s="26" t="s">
        <v>11</v>
      </c>
      <c r="B74" s="45" t="s">
        <v>110</v>
      </c>
      <c r="C74" s="50" t="s">
        <v>111</v>
      </c>
      <c r="D74" s="39"/>
      <c r="E74" s="38"/>
      <c r="F74" s="38"/>
      <c r="G74" s="41">
        <f t="shared" si="0"/>
        <v>0</v>
      </c>
    </row>
    <row r="75" spans="1:7" ht="15.95" customHeight="1" x14ac:dyDescent="0.25">
      <c r="A75" s="26" t="s">
        <v>11</v>
      </c>
      <c r="B75" s="36" t="s">
        <v>112</v>
      </c>
      <c r="C75" s="37" t="s">
        <v>47</v>
      </c>
      <c r="D75" s="39"/>
      <c r="E75" s="38"/>
      <c r="F75" s="38"/>
      <c r="G75" s="41">
        <f t="shared" si="0"/>
        <v>0</v>
      </c>
    </row>
    <row r="76" spans="1:7" ht="15.95" customHeight="1" x14ac:dyDescent="0.25">
      <c r="A76" s="26" t="s">
        <v>11</v>
      </c>
      <c r="B76" s="36" t="s">
        <v>113</v>
      </c>
      <c r="C76" s="37" t="s">
        <v>49</v>
      </c>
      <c r="D76" s="47">
        <f>SUM(D77:D78)</f>
        <v>0</v>
      </c>
      <c r="E76" s="47">
        <f>SUM(E77:E78)</f>
        <v>0</v>
      </c>
      <c r="F76" s="47">
        <f>SUM(F77:F78)</f>
        <v>0</v>
      </c>
      <c r="G76" s="41">
        <f t="shared" si="0"/>
        <v>0</v>
      </c>
    </row>
    <row r="77" spans="1:7" ht="15.95" customHeight="1" x14ac:dyDescent="0.25">
      <c r="A77" s="26" t="s">
        <v>11</v>
      </c>
      <c r="B77" s="45" t="s">
        <v>114</v>
      </c>
      <c r="C77" s="46" t="s">
        <v>115</v>
      </c>
      <c r="D77" s="39"/>
      <c r="E77" s="38"/>
      <c r="F77" s="38"/>
      <c r="G77" s="41">
        <f t="shared" si="0"/>
        <v>0</v>
      </c>
    </row>
    <row r="78" spans="1:7" ht="15.95" customHeight="1" x14ac:dyDescent="0.25">
      <c r="A78" s="26" t="s">
        <v>11</v>
      </c>
      <c r="B78" s="45" t="s">
        <v>116</v>
      </c>
      <c r="C78" s="46" t="s">
        <v>117</v>
      </c>
      <c r="D78" s="39"/>
      <c r="E78" s="38"/>
      <c r="F78" s="38"/>
      <c r="G78" s="41">
        <f t="shared" si="0"/>
        <v>0</v>
      </c>
    </row>
    <row r="79" spans="1:7" ht="15.95" customHeight="1" x14ac:dyDescent="0.25">
      <c r="A79" s="26" t="s">
        <v>11</v>
      </c>
      <c r="B79" s="36" t="s">
        <v>118</v>
      </c>
      <c r="C79" s="37" t="s">
        <v>119</v>
      </c>
      <c r="D79" s="47">
        <f>SUM(D80:D81)</f>
        <v>0</v>
      </c>
      <c r="E79" s="47">
        <f>SUM(E80:E81)</f>
        <v>0</v>
      </c>
      <c r="F79" s="47">
        <f>SUM(F80:F81)</f>
        <v>0</v>
      </c>
      <c r="G79" s="41">
        <f t="shared" si="0"/>
        <v>0</v>
      </c>
    </row>
    <row r="80" spans="1:7" ht="15.95" customHeight="1" x14ac:dyDescent="0.25">
      <c r="A80" s="26" t="s">
        <v>11</v>
      </c>
      <c r="B80" s="55" t="s">
        <v>120</v>
      </c>
      <c r="C80" s="46" t="s">
        <v>121</v>
      </c>
      <c r="D80" s="39"/>
      <c r="E80" s="38"/>
      <c r="F80" s="38"/>
      <c r="G80" s="41">
        <f t="shared" ref="G80:G143" si="1">D80+E80+F80</f>
        <v>0</v>
      </c>
    </row>
    <row r="81" spans="1:7" ht="15.95" customHeight="1" x14ac:dyDescent="0.25">
      <c r="A81" s="26" t="s">
        <v>11</v>
      </c>
      <c r="B81" s="55" t="s">
        <v>122</v>
      </c>
      <c r="C81" s="46" t="s">
        <v>123</v>
      </c>
      <c r="D81" s="39"/>
      <c r="E81" s="38"/>
      <c r="F81" s="38"/>
      <c r="G81" s="41">
        <f t="shared" si="1"/>
        <v>0</v>
      </c>
    </row>
    <row r="82" spans="1:7" ht="15.95" customHeight="1" x14ac:dyDescent="0.25">
      <c r="A82" s="26" t="s">
        <v>11</v>
      </c>
      <c r="B82" s="36" t="s">
        <v>124</v>
      </c>
      <c r="C82" s="37" t="s">
        <v>125</v>
      </c>
      <c r="D82" s="47">
        <f>SUM(D83:D84)</f>
        <v>0</v>
      </c>
      <c r="E82" s="47">
        <f>SUM(E83:E84)</f>
        <v>0</v>
      </c>
      <c r="F82" s="47">
        <f>SUM(F83:F84)</f>
        <v>0</v>
      </c>
      <c r="G82" s="41">
        <f t="shared" si="1"/>
        <v>0</v>
      </c>
    </row>
    <row r="83" spans="1:7" ht="15.95" customHeight="1" x14ac:dyDescent="0.25">
      <c r="A83" s="26" t="s">
        <v>11</v>
      </c>
      <c r="B83" s="45" t="s">
        <v>126</v>
      </c>
      <c r="C83" s="46" t="s">
        <v>127</v>
      </c>
      <c r="D83" s="39"/>
      <c r="E83" s="38"/>
      <c r="F83" s="38"/>
      <c r="G83" s="41">
        <f t="shared" si="1"/>
        <v>0</v>
      </c>
    </row>
    <row r="84" spans="1:7" ht="15.95" customHeight="1" x14ac:dyDescent="0.25">
      <c r="A84" s="26" t="s">
        <v>11</v>
      </c>
      <c r="B84" s="45" t="s">
        <v>128</v>
      </c>
      <c r="C84" s="46" t="s">
        <v>129</v>
      </c>
      <c r="D84" s="39"/>
      <c r="E84" s="38"/>
      <c r="F84" s="38"/>
      <c r="G84" s="41">
        <f t="shared" si="1"/>
        <v>0</v>
      </c>
    </row>
    <row r="85" spans="1:7" ht="15.95" customHeight="1" x14ac:dyDescent="0.25">
      <c r="A85" s="26" t="s">
        <v>11</v>
      </c>
      <c r="B85" s="36" t="s">
        <v>130</v>
      </c>
      <c r="C85" s="37" t="s">
        <v>131</v>
      </c>
      <c r="D85" s="39"/>
      <c r="E85" s="38"/>
      <c r="F85" s="38"/>
      <c r="G85" s="41">
        <f t="shared" si="1"/>
        <v>0</v>
      </c>
    </row>
    <row r="86" spans="1:7" ht="15.95" customHeight="1" x14ac:dyDescent="0.25">
      <c r="A86" s="26" t="s">
        <v>11</v>
      </c>
      <c r="B86" s="36" t="s">
        <v>132</v>
      </c>
      <c r="C86" s="37" t="s">
        <v>133</v>
      </c>
      <c r="D86" s="39"/>
      <c r="E86" s="38"/>
      <c r="F86" s="38"/>
      <c r="G86" s="41">
        <f t="shared" si="1"/>
        <v>0</v>
      </c>
    </row>
    <row r="87" spans="1:7" ht="15.95" customHeight="1" x14ac:dyDescent="0.25">
      <c r="A87" s="26" t="s">
        <v>11</v>
      </c>
      <c r="B87" s="36" t="s">
        <v>134</v>
      </c>
      <c r="C87" s="37" t="s">
        <v>135</v>
      </c>
      <c r="D87" s="39"/>
      <c r="E87" s="38"/>
      <c r="F87" s="38"/>
      <c r="G87" s="41">
        <f t="shared" si="1"/>
        <v>0</v>
      </c>
    </row>
    <row r="88" spans="1:7" ht="15.95" customHeight="1" x14ac:dyDescent="0.25">
      <c r="A88" s="26" t="s">
        <v>11</v>
      </c>
      <c r="B88" s="36" t="s">
        <v>136</v>
      </c>
      <c r="C88" s="37" t="s">
        <v>137</v>
      </c>
      <c r="D88" s="47">
        <f>SUM(D89:D90)</f>
        <v>0</v>
      </c>
      <c r="E88" s="47">
        <f>SUM(E89:E90)</f>
        <v>0</v>
      </c>
      <c r="F88" s="47">
        <f>SUM(F89:F90)</f>
        <v>0</v>
      </c>
      <c r="G88" s="41">
        <f t="shared" si="1"/>
        <v>0</v>
      </c>
    </row>
    <row r="89" spans="1:7" ht="15.95" customHeight="1" x14ac:dyDescent="0.25">
      <c r="A89" s="26" t="s">
        <v>11</v>
      </c>
      <c r="B89" s="45" t="s">
        <v>138</v>
      </c>
      <c r="C89" s="46" t="s">
        <v>104</v>
      </c>
      <c r="D89" s="39"/>
      <c r="E89" s="38"/>
      <c r="F89" s="38"/>
      <c r="G89" s="41">
        <f t="shared" si="1"/>
        <v>0</v>
      </c>
    </row>
    <row r="90" spans="1:7" ht="15.95" customHeight="1" x14ac:dyDescent="0.25">
      <c r="A90" s="26" t="s">
        <v>11</v>
      </c>
      <c r="B90" s="45" t="s">
        <v>139</v>
      </c>
      <c r="C90" s="46" t="s">
        <v>106</v>
      </c>
      <c r="D90" s="39"/>
      <c r="E90" s="38"/>
      <c r="F90" s="38"/>
      <c r="G90" s="41">
        <f t="shared" si="1"/>
        <v>0</v>
      </c>
    </row>
    <row r="91" spans="1:7" s="56" customFormat="1" ht="15.95" customHeight="1" x14ac:dyDescent="0.25">
      <c r="A91" s="26" t="s">
        <v>11</v>
      </c>
      <c r="B91" s="23"/>
      <c r="C91" s="51"/>
      <c r="D91" s="38"/>
      <c r="E91" s="38"/>
      <c r="F91" s="38"/>
      <c r="G91" s="41">
        <f t="shared" si="1"/>
        <v>0</v>
      </c>
    </row>
    <row r="92" spans="1:7" s="58" customFormat="1" ht="15.95" customHeight="1" x14ac:dyDescent="0.25">
      <c r="A92" s="26" t="s">
        <v>11</v>
      </c>
      <c r="B92" s="57" t="s">
        <v>140</v>
      </c>
      <c r="C92" s="52" t="s">
        <v>141</v>
      </c>
      <c r="D92" s="41">
        <f>+D93+D220</f>
        <v>0</v>
      </c>
      <c r="E92" s="41">
        <f>+E93+E220</f>
        <v>0</v>
      </c>
      <c r="F92" s="41">
        <f>+F93+F220</f>
        <v>0</v>
      </c>
      <c r="G92" s="41">
        <f t="shared" si="1"/>
        <v>0</v>
      </c>
    </row>
    <row r="93" spans="1:7" s="44" customFormat="1" ht="15.95" customHeight="1" x14ac:dyDescent="0.25">
      <c r="A93" s="26" t="s">
        <v>11</v>
      </c>
      <c r="B93" s="32" t="s">
        <v>142</v>
      </c>
      <c r="C93" s="53" t="s">
        <v>25</v>
      </c>
      <c r="D93" s="43">
        <f>D94</f>
        <v>0</v>
      </c>
      <c r="E93" s="43">
        <f>E94</f>
        <v>0</v>
      </c>
      <c r="F93" s="43">
        <f>F94</f>
        <v>0</v>
      </c>
      <c r="G93" s="41">
        <f t="shared" si="1"/>
        <v>0</v>
      </c>
    </row>
    <row r="94" spans="1:7" s="44" customFormat="1" ht="15.95" customHeight="1" x14ac:dyDescent="0.25">
      <c r="A94" s="26" t="s">
        <v>11</v>
      </c>
      <c r="B94" s="36" t="s">
        <v>143</v>
      </c>
      <c r="C94" s="59" t="s">
        <v>144</v>
      </c>
      <c r="D94" s="43">
        <f t="shared" ref="D94:F109" si="2">+D136+D178</f>
        <v>0</v>
      </c>
      <c r="E94" s="43">
        <f t="shared" si="2"/>
        <v>0</v>
      </c>
      <c r="F94" s="43">
        <f t="shared" si="2"/>
        <v>0</v>
      </c>
      <c r="G94" s="41">
        <f t="shared" si="1"/>
        <v>0</v>
      </c>
    </row>
    <row r="95" spans="1:7" ht="15.95" customHeight="1" x14ac:dyDescent="0.25">
      <c r="A95" s="26" t="s">
        <v>11</v>
      </c>
      <c r="B95" s="45" t="s">
        <v>145</v>
      </c>
      <c r="C95" s="37" t="s">
        <v>27</v>
      </c>
      <c r="D95" s="47">
        <f t="shared" si="2"/>
        <v>0</v>
      </c>
      <c r="E95" s="47">
        <f t="shared" si="2"/>
        <v>0</v>
      </c>
      <c r="F95" s="47">
        <f t="shared" si="2"/>
        <v>0</v>
      </c>
      <c r="G95" s="41">
        <f t="shared" si="1"/>
        <v>0</v>
      </c>
    </row>
    <row r="96" spans="1:7" ht="15.95" customHeight="1" x14ac:dyDescent="0.25">
      <c r="A96" s="26" t="s">
        <v>11</v>
      </c>
      <c r="B96" s="48" t="s">
        <v>146</v>
      </c>
      <c r="C96" s="46" t="s">
        <v>147</v>
      </c>
      <c r="D96" s="47">
        <f t="shared" si="2"/>
        <v>0</v>
      </c>
      <c r="E96" s="47">
        <f t="shared" si="2"/>
        <v>0</v>
      </c>
      <c r="F96" s="47">
        <f t="shared" si="2"/>
        <v>0</v>
      </c>
      <c r="G96" s="41">
        <f t="shared" si="1"/>
        <v>0</v>
      </c>
    </row>
    <row r="97" spans="1:7" ht="15.95" customHeight="1" x14ac:dyDescent="0.25">
      <c r="A97" s="26" t="s">
        <v>11</v>
      </c>
      <c r="B97" s="48" t="s">
        <v>148</v>
      </c>
      <c r="C97" s="46" t="s">
        <v>149</v>
      </c>
      <c r="D97" s="47">
        <f t="shared" si="2"/>
        <v>0</v>
      </c>
      <c r="E97" s="47">
        <f t="shared" si="2"/>
        <v>0</v>
      </c>
      <c r="F97" s="47">
        <f t="shared" si="2"/>
        <v>0</v>
      </c>
      <c r="G97" s="41">
        <f t="shared" si="1"/>
        <v>0</v>
      </c>
    </row>
    <row r="98" spans="1:7" ht="15.95" customHeight="1" x14ac:dyDescent="0.25">
      <c r="A98" s="26" t="s">
        <v>11</v>
      </c>
      <c r="B98" s="45" t="s">
        <v>150</v>
      </c>
      <c r="C98" s="37" t="s">
        <v>33</v>
      </c>
      <c r="D98" s="47">
        <f t="shared" si="2"/>
        <v>0</v>
      </c>
      <c r="E98" s="47">
        <f t="shared" si="2"/>
        <v>0</v>
      </c>
      <c r="F98" s="47">
        <f t="shared" si="2"/>
        <v>0</v>
      </c>
      <c r="G98" s="41">
        <f t="shared" si="1"/>
        <v>0</v>
      </c>
    </row>
    <row r="99" spans="1:7" ht="15.95" customHeight="1" x14ac:dyDescent="0.25">
      <c r="A99" s="26" t="s">
        <v>11</v>
      </c>
      <c r="B99" s="45" t="s">
        <v>151</v>
      </c>
      <c r="C99" s="37" t="s">
        <v>35</v>
      </c>
      <c r="D99" s="47">
        <f t="shared" si="2"/>
        <v>0</v>
      </c>
      <c r="E99" s="47">
        <f t="shared" si="2"/>
        <v>0</v>
      </c>
      <c r="F99" s="47">
        <f t="shared" si="2"/>
        <v>0</v>
      </c>
      <c r="G99" s="41">
        <f t="shared" si="1"/>
        <v>0</v>
      </c>
    </row>
    <row r="100" spans="1:7" ht="15.95" customHeight="1" x14ac:dyDescent="0.25">
      <c r="A100" s="26" t="s">
        <v>11</v>
      </c>
      <c r="B100" s="48" t="s">
        <v>152</v>
      </c>
      <c r="C100" s="54" t="s">
        <v>153</v>
      </c>
      <c r="D100" s="47">
        <f t="shared" si="2"/>
        <v>0</v>
      </c>
      <c r="E100" s="47">
        <f t="shared" si="2"/>
        <v>0</v>
      </c>
      <c r="F100" s="47">
        <f t="shared" si="2"/>
        <v>0</v>
      </c>
      <c r="G100" s="41">
        <f t="shared" si="1"/>
        <v>0</v>
      </c>
    </row>
    <row r="101" spans="1:7" ht="15.95" customHeight="1" x14ac:dyDescent="0.25">
      <c r="A101" s="26" t="s">
        <v>11</v>
      </c>
      <c r="B101" s="48" t="s">
        <v>154</v>
      </c>
      <c r="C101" s="46" t="s">
        <v>80</v>
      </c>
      <c r="D101" s="47">
        <f t="shared" si="2"/>
        <v>0</v>
      </c>
      <c r="E101" s="47">
        <f t="shared" si="2"/>
        <v>0</v>
      </c>
      <c r="F101" s="47">
        <f t="shared" si="2"/>
        <v>0</v>
      </c>
      <c r="G101" s="41">
        <f t="shared" si="1"/>
        <v>0</v>
      </c>
    </row>
    <row r="102" spans="1:7" ht="15.95" customHeight="1" x14ac:dyDescent="0.25">
      <c r="A102" s="26" t="s">
        <v>11</v>
      </c>
      <c r="B102" s="48" t="s">
        <v>155</v>
      </c>
      <c r="C102" s="54" t="s">
        <v>156</v>
      </c>
      <c r="D102" s="47">
        <f t="shared" si="2"/>
        <v>0</v>
      </c>
      <c r="E102" s="47">
        <f t="shared" si="2"/>
        <v>0</v>
      </c>
      <c r="F102" s="47">
        <f t="shared" si="2"/>
        <v>0</v>
      </c>
      <c r="G102" s="41">
        <f t="shared" si="1"/>
        <v>0</v>
      </c>
    </row>
    <row r="103" spans="1:7" ht="15.95" customHeight="1" x14ac:dyDescent="0.25">
      <c r="A103" s="26" t="s">
        <v>11</v>
      </c>
      <c r="B103" s="45" t="s">
        <v>157</v>
      </c>
      <c r="C103" s="37" t="s">
        <v>84</v>
      </c>
      <c r="D103" s="47">
        <f t="shared" si="2"/>
        <v>0</v>
      </c>
      <c r="E103" s="47">
        <f t="shared" si="2"/>
        <v>0</v>
      </c>
      <c r="F103" s="47">
        <f t="shared" si="2"/>
        <v>0</v>
      </c>
      <c r="G103" s="41">
        <f t="shared" si="1"/>
        <v>0</v>
      </c>
    </row>
    <row r="104" spans="1:7" ht="15.95" customHeight="1" x14ac:dyDescent="0.25">
      <c r="A104" s="26" t="s">
        <v>11</v>
      </c>
      <c r="B104" s="48" t="s">
        <v>158</v>
      </c>
      <c r="C104" s="46" t="s">
        <v>84</v>
      </c>
      <c r="D104" s="47">
        <f t="shared" si="2"/>
        <v>0</v>
      </c>
      <c r="E104" s="47">
        <f t="shared" si="2"/>
        <v>0</v>
      </c>
      <c r="F104" s="47">
        <f t="shared" si="2"/>
        <v>0</v>
      </c>
      <c r="G104" s="41">
        <f t="shared" si="1"/>
        <v>0</v>
      </c>
    </row>
    <row r="105" spans="1:7" ht="15.95" customHeight="1" x14ac:dyDescent="0.25">
      <c r="A105" s="26" t="s">
        <v>11</v>
      </c>
      <c r="B105" s="60" t="s">
        <v>159</v>
      </c>
      <c r="C105" s="49" t="s">
        <v>160</v>
      </c>
      <c r="D105" s="47">
        <f t="shared" si="2"/>
        <v>0</v>
      </c>
      <c r="E105" s="47">
        <f t="shared" si="2"/>
        <v>0</v>
      </c>
      <c r="F105" s="47">
        <f t="shared" si="2"/>
        <v>0</v>
      </c>
      <c r="G105" s="41">
        <f t="shared" si="1"/>
        <v>0</v>
      </c>
    </row>
    <row r="106" spans="1:7" ht="15.95" customHeight="1" x14ac:dyDescent="0.25">
      <c r="A106" s="26" t="s">
        <v>11</v>
      </c>
      <c r="B106" s="60" t="s">
        <v>161</v>
      </c>
      <c r="C106" s="49" t="s">
        <v>162</v>
      </c>
      <c r="D106" s="47">
        <f t="shared" si="2"/>
        <v>0</v>
      </c>
      <c r="E106" s="47">
        <f t="shared" si="2"/>
        <v>0</v>
      </c>
      <c r="F106" s="47">
        <f t="shared" si="2"/>
        <v>0</v>
      </c>
      <c r="G106" s="41">
        <f t="shared" si="1"/>
        <v>0</v>
      </c>
    </row>
    <row r="107" spans="1:7" ht="15.95" customHeight="1" x14ac:dyDescent="0.25">
      <c r="A107" s="26" t="s">
        <v>11</v>
      </c>
      <c r="B107" s="48" t="s">
        <v>163</v>
      </c>
      <c r="C107" s="46" t="s">
        <v>164</v>
      </c>
      <c r="D107" s="47">
        <f t="shared" si="2"/>
        <v>0</v>
      </c>
      <c r="E107" s="47">
        <f t="shared" si="2"/>
        <v>0</v>
      </c>
      <c r="F107" s="47">
        <f t="shared" si="2"/>
        <v>0</v>
      </c>
      <c r="G107" s="41">
        <f t="shared" si="1"/>
        <v>0</v>
      </c>
    </row>
    <row r="108" spans="1:7" ht="15.95" customHeight="1" x14ac:dyDescent="0.25">
      <c r="A108" s="26" t="s">
        <v>11</v>
      </c>
      <c r="B108" s="60" t="s">
        <v>165</v>
      </c>
      <c r="C108" s="49" t="s">
        <v>160</v>
      </c>
      <c r="D108" s="47">
        <f t="shared" si="2"/>
        <v>0</v>
      </c>
      <c r="E108" s="47">
        <f t="shared" si="2"/>
        <v>0</v>
      </c>
      <c r="F108" s="47">
        <f t="shared" si="2"/>
        <v>0</v>
      </c>
      <c r="G108" s="41">
        <f t="shared" si="1"/>
        <v>0</v>
      </c>
    </row>
    <row r="109" spans="1:7" ht="15.95" customHeight="1" x14ac:dyDescent="0.25">
      <c r="A109" s="26" t="s">
        <v>11</v>
      </c>
      <c r="B109" s="60" t="s">
        <v>166</v>
      </c>
      <c r="C109" s="49" t="s">
        <v>162</v>
      </c>
      <c r="D109" s="47">
        <f t="shared" si="2"/>
        <v>0</v>
      </c>
      <c r="E109" s="47">
        <f t="shared" si="2"/>
        <v>0</v>
      </c>
      <c r="F109" s="47">
        <f t="shared" si="2"/>
        <v>0</v>
      </c>
      <c r="G109" s="41">
        <f t="shared" si="1"/>
        <v>0</v>
      </c>
    </row>
    <row r="110" spans="1:7" ht="15.95" customHeight="1" x14ac:dyDescent="0.25">
      <c r="A110" s="26" t="s">
        <v>11</v>
      </c>
      <c r="B110" s="61" t="s">
        <v>167</v>
      </c>
      <c r="C110" s="62" t="s">
        <v>168</v>
      </c>
      <c r="D110" s="47">
        <f t="shared" ref="D110:F125" si="3">+D152+D194</f>
        <v>0</v>
      </c>
      <c r="E110" s="47">
        <f t="shared" si="3"/>
        <v>0</v>
      </c>
      <c r="F110" s="47">
        <f t="shared" si="3"/>
        <v>0</v>
      </c>
      <c r="G110" s="41">
        <f t="shared" si="1"/>
        <v>0</v>
      </c>
    </row>
    <row r="111" spans="1:7" ht="15.95" customHeight="1" x14ac:dyDescent="0.25">
      <c r="A111" s="26" t="s">
        <v>11</v>
      </c>
      <c r="B111" s="61" t="s">
        <v>169</v>
      </c>
      <c r="C111" s="62" t="s">
        <v>170</v>
      </c>
      <c r="D111" s="47">
        <f t="shared" si="3"/>
        <v>0</v>
      </c>
      <c r="E111" s="47">
        <f t="shared" si="3"/>
        <v>0</v>
      </c>
      <c r="F111" s="47">
        <f t="shared" si="3"/>
        <v>0</v>
      </c>
      <c r="G111" s="41">
        <f t="shared" si="1"/>
        <v>0</v>
      </c>
    </row>
    <row r="112" spans="1:7" ht="15.95" customHeight="1" x14ac:dyDescent="0.25">
      <c r="A112" s="26" t="s">
        <v>11</v>
      </c>
      <c r="B112" s="63" t="s">
        <v>171</v>
      </c>
      <c r="C112" s="64" t="s">
        <v>172</v>
      </c>
      <c r="D112" s="47">
        <f t="shared" si="3"/>
        <v>0</v>
      </c>
      <c r="E112" s="47">
        <f t="shared" si="3"/>
        <v>0</v>
      </c>
      <c r="F112" s="47">
        <f t="shared" si="3"/>
        <v>0</v>
      </c>
      <c r="G112" s="41">
        <f t="shared" si="1"/>
        <v>0</v>
      </c>
    </row>
    <row r="113" spans="1:7" ht="15.95" customHeight="1" x14ac:dyDescent="0.25">
      <c r="A113" s="26" t="s">
        <v>11</v>
      </c>
      <c r="B113" s="63" t="s">
        <v>173</v>
      </c>
      <c r="C113" s="64" t="s">
        <v>174</v>
      </c>
      <c r="D113" s="47">
        <f t="shared" si="3"/>
        <v>0</v>
      </c>
      <c r="E113" s="47">
        <f t="shared" si="3"/>
        <v>0</v>
      </c>
      <c r="F113" s="47">
        <f t="shared" si="3"/>
        <v>0</v>
      </c>
      <c r="G113" s="41">
        <f t="shared" si="1"/>
        <v>0</v>
      </c>
    </row>
    <row r="114" spans="1:7" ht="15.95" customHeight="1" x14ac:dyDescent="0.25">
      <c r="A114" s="26" t="s">
        <v>11</v>
      </c>
      <c r="B114" s="63" t="s">
        <v>175</v>
      </c>
      <c r="C114" s="64" t="s">
        <v>176</v>
      </c>
      <c r="D114" s="47">
        <f t="shared" si="3"/>
        <v>0</v>
      </c>
      <c r="E114" s="47">
        <f t="shared" si="3"/>
        <v>0</v>
      </c>
      <c r="F114" s="47">
        <f t="shared" si="3"/>
        <v>0</v>
      </c>
      <c r="G114" s="41">
        <f t="shared" si="1"/>
        <v>0</v>
      </c>
    </row>
    <row r="115" spans="1:7" ht="15.95" customHeight="1" x14ac:dyDescent="0.25">
      <c r="A115" s="26" t="s">
        <v>11</v>
      </c>
      <c r="B115" s="63" t="s">
        <v>177</v>
      </c>
      <c r="C115" s="64" t="s">
        <v>178</v>
      </c>
      <c r="D115" s="47">
        <f t="shared" si="3"/>
        <v>0</v>
      </c>
      <c r="E115" s="47">
        <f t="shared" si="3"/>
        <v>0</v>
      </c>
      <c r="F115" s="47">
        <f t="shared" si="3"/>
        <v>0</v>
      </c>
      <c r="G115" s="41">
        <f t="shared" si="1"/>
        <v>0</v>
      </c>
    </row>
    <row r="116" spans="1:7" ht="15.95" customHeight="1" x14ac:dyDescent="0.25">
      <c r="A116" s="26" t="s">
        <v>11</v>
      </c>
      <c r="B116" s="45" t="s">
        <v>179</v>
      </c>
      <c r="C116" s="37" t="s">
        <v>90</v>
      </c>
      <c r="D116" s="47">
        <f t="shared" si="3"/>
        <v>0</v>
      </c>
      <c r="E116" s="47">
        <f t="shared" si="3"/>
        <v>0</v>
      </c>
      <c r="F116" s="47">
        <f t="shared" si="3"/>
        <v>0</v>
      </c>
      <c r="G116" s="41">
        <f t="shared" si="1"/>
        <v>0</v>
      </c>
    </row>
    <row r="117" spans="1:7" ht="15.95" customHeight="1" x14ac:dyDescent="0.25">
      <c r="A117" s="26" t="s">
        <v>11</v>
      </c>
      <c r="B117" s="48" t="s">
        <v>180</v>
      </c>
      <c r="C117" s="46" t="s">
        <v>181</v>
      </c>
      <c r="D117" s="47">
        <f t="shared" si="3"/>
        <v>0</v>
      </c>
      <c r="E117" s="47">
        <f t="shared" si="3"/>
        <v>0</v>
      </c>
      <c r="F117" s="47">
        <f t="shared" si="3"/>
        <v>0</v>
      </c>
      <c r="G117" s="41">
        <f t="shared" si="1"/>
        <v>0</v>
      </c>
    </row>
    <row r="118" spans="1:7" ht="15.95" customHeight="1" x14ac:dyDescent="0.25">
      <c r="A118" s="26" t="s">
        <v>11</v>
      </c>
      <c r="B118" s="60" t="s">
        <v>182</v>
      </c>
      <c r="C118" s="49" t="s">
        <v>160</v>
      </c>
      <c r="D118" s="47">
        <f t="shared" si="3"/>
        <v>0</v>
      </c>
      <c r="E118" s="47">
        <f t="shared" si="3"/>
        <v>0</v>
      </c>
      <c r="F118" s="47">
        <f t="shared" si="3"/>
        <v>0</v>
      </c>
      <c r="G118" s="41">
        <f t="shared" si="1"/>
        <v>0</v>
      </c>
    </row>
    <row r="119" spans="1:7" ht="15.95" customHeight="1" x14ac:dyDescent="0.25">
      <c r="A119" s="26" t="s">
        <v>11</v>
      </c>
      <c r="B119" s="60" t="s">
        <v>183</v>
      </c>
      <c r="C119" s="49" t="s">
        <v>162</v>
      </c>
      <c r="D119" s="47">
        <f t="shared" si="3"/>
        <v>0</v>
      </c>
      <c r="E119" s="47">
        <f t="shared" si="3"/>
        <v>0</v>
      </c>
      <c r="F119" s="47">
        <f t="shared" si="3"/>
        <v>0</v>
      </c>
      <c r="G119" s="41">
        <f t="shared" si="1"/>
        <v>0</v>
      </c>
    </row>
    <row r="120" spans="1:7" ht="15.95" customHeight="1" x14ac:dyDescent="0.25">
      <c r="A120" s="26" t="s">
        <v>11</v>
      </c>
      <c r="B120" s="61" t="s">
        <v>184</v>
      </c>
      <c r="C120" s="62" t="s">
        <v>168</v>
      </c>
      <c r="D120" s="47">
        <f t="shared" si="3"/>
        <v>0</v>
      </c>
      <c r="E120" s="47">
        <f t="shared" si="3"/>
        <v>0</v>
      </c>
      <c r="F120" s="47">
        <f t="shared" si="3"/>
        <v>0</v>
      </c>
      <c r="G120" s="41">
        <f t="shared" si="1"/>
        <v>0</v>
      </c>
    </row>
    <row r="121" spans="1:7" ht="15.95" customHeight="1" x14ac:dyDescent="0.25">
      <c r="A121" s="26" t="s">
        <v>11</v>
      </c>
      <c r="B121" s="61" t="s">
        <v>185</v>
      </c>
      <c r="C121" s="62" t="s">
        <v>170</v>
      </c>
      <c r="D121" s="47">
        <f t="shared" si="3"/>
        <v>0</v>
      </c>
      <c r="E121" s="47">
        <f t="shared" si="3"/>
        <v>0</v>
      </c>
      <c r="F121" s="47">
        <f t="shared" si="3"/>
        <v>0</v>
      </c>
      <c r="G121" s="41">
        <f t="shared" si="1"/>
        <v>0</v>
      </c>
    </row>
    <row r="122" spans="1:7" ht="15.95" customHeight="1" x14ac:dyDescent="0.25">
      <c r="A122" s="26" t="s">
        <v>11</v>
      </c>
      <c r="B122" s="63" t="s">
        <v>186</v>
      </c>
      <c r="C122" s="64" t="s">
        <v>172</v>
      </c>
      <c r="D122" s="47">
        <f t="shared" si="3"/>
        <v>0</v>
      </c>
      <c r="E122" s="47">
        <f t="shared" si="3"/>
        <v>0</v>
      </c>
      <c r="F122" s="47">
        <f t="shared" si="3"/>
        <v>0</v>
      </c>
      <c r="G122" s="41">
        <f t="shared" si="1"/>
        <v>0</v>
      </c>
    </row>
    <row r="123" spans="1:7" ht="15.95" customHeight="1" x14ac:dyDescent="0.25">
      <c r="A123" s="26" t="s">
        <v>11</v>
      </c>
      <c r="B123" s="63" t="s">
        <v>187</v>
      </c>
      <c r="C123" s="64" t="s">
        <v>176</v>
      </c>
      <c r="D123" s="47">
        <f t="shared" si="3"/>
        <v>0</v>
      </c>
      <c r="E123" s="47">
        <f t="shared" si="3"/>
        <v>0</v>
      </c>
      <c r="F123" s="47">
        <f t="shared" si="3"/>
        <v>0</v>
      </c>
      <c r="G123" s="41">
        <f t="shared" si="1"/>
        <v>0</v>
      </c>
    </row>
    <row r="124" spans="1:7" ht="15.95" customHeight="1" x14ac:dyDescent="0.25">
      <c r="A124" s="26" t="s">
        <v>11</v>
      </c>
      <c r="B124" s="48" t="s">
        <v>188</v>
      </c>
      <c r="C124" s="46" t="s">
        <v>189</v>
      </c>
      <c r="D124" s="47">
        <f t="shared" si="3"/>
        <v>0</v>
      </c>
      <c r="E124" s="47">
        <f t="shared" si="3"/>
        <v>0</v>
      </c>
      <c r="F124" s="47">
        <f t="shared" si="3"/>
        <v>0</v>
      </c>
      <c r="G124" s="41">
        <f t="shared" si="1"/>
        <v>0</v>
      </c>
    </row>
    <row r="125" spans="1:7" ht="15.95" customHeight="1" x14ac:dyDescent="0.25">
      <c r="A125" s="26" t="s">
        <v>11</v>
      </c>
      <c r="B125" s="60" t="s">
        <v>190</v>
      </c>
      <c r="C125" s="49" t="s">
        <v>160</v>
      </c>
      <c r="D125" s="47">
        <f t="shared" si="3"/>
        <v>0</v>
      </c>
      <c r="E125" s="47">
        <f t="shared" si="3"/>
        <v>0</v>
      </c>
      <c r="F125" s="47">
        <f t="shared" si="3"/>
        <v>0</v>
      </c>
      <c r="G125" s="41">
        <f t="shared" si="1"/>
        <v>0</v>
      </c>
    </row>
    <row r="126" spans="1:7" ht="15.95" customHeight="1" x14ac:dyDescent="0.25">
      <c r="A126" s="26" t="s">
        <v>11</v>
      </c>
      <c r="B126" s="60" t="s">
        <v>191</v>
      </c>
      <c r="C126" s="49" t="s">
        <v>162</v>
      </c>
      <c r="D126" s="47">
        <f t="shared" ref="D126:F135" si="4">+D168+D210</f>
        <v>0</v>
      </c>
      <c r="E126" s="47">
        <f t="shared" si="4"/>
        <v>0</v>
      </c>
      <c r="F126" s="47">
        <f t="shared" si="4"/>
        <v>0</v>
      </c>
      <c r="G126" s="41">
        <f t="shared" si="1"/>
        <v>0</v>
      </c>
    </row>
    <row r="127" spans="1:7" ht="15.95" customHeight="1" x14ac:dyDescent="0.25">
      <c r="A127" s="26" t="s">
        <v>11</v>
      </c>
      <c r="B127" s="45" t="s">
        <v>192</v>
      </c>
      <c r="C127" s="37" t="s">
        <v>96</v>
      </c>
      <c r="D127" s="47">
        <f t="shared" si="4"/>
        <v>0</v>
      </c>
      <c r="E127" s="47">
        <f t="shared" si="4"/>
        <v>0</v>
      </c>
      <c r="F127" s="47">
        <f t="shared" si="4"/>
        <v>0</v>
      </c>
      <c r="G127" s="41">
        <f t="shared" si="1"/>
        <v>0</v>
      </c>
    </row>
    <row r="128" spans="1:7" ht="15.95" customHeight="1" x14ac:dyDescent="0.25">
      <c r="A128" s="26" t="s">
        <v>11</v>
      </c>
      <c r="B128" s="45" t="s">
        <v>193</v>
      </c>
      <c r="C128" s="37" t="s">
        <v>98</v>
      </c>
      <c r="D128" s="47">
        <f t="shared" si="4"/>
        <v>0</v>
      </c>
      <c r="E128" s="47">
        <f t="shared" si="4"/>
        <v>0</v>
      </c>
      <c r="F128" s="47">
        <f t="shared" si="4"/>
        <v>0</v>
      </c>
      <c r="G128" s="41">
        <f t="shared" si="1"/>
        <v>0</v>
      </c>
    </row>
    <row r="129" spans="1:7" ht="15.95" customHeight="1" x14ac:dyDescent="0.25">
      <c r="A129" s="26" t="s">
        <v>11</v>
      </c>
      <c r="B129" s="45" t="s">
        <v>194</v>
      </c>
      <c r="C129" s="37" t="s">
        <v>100</v>
      </c>
      <c r="D129" s="47">
        <f t="shared" si="4"/>
        <v>0</v>
      </c>
      <c r="E129" s="47">
        <f t="shared" si="4"/>
        <v>0</v>
      </c>
      <c r="F129" s="47">
        <f t="shared" si="4"/>
        <v>0</v>
      </c>
      <c r="G129" s="41">
        <f t="shared" si="1"/>
        <v>0</v>
      </c>
    </row>
    <row r="130" spans="1:7" ht="15.95" customHeight="1" x14ac:dyDescent="0.25">
      <c r="A130" s="26" t="s">
        <v>11</v>
      </c>
      <c r="B130" s="48" t="s">
        <v>195</v>
      </c>
      <c r="C130" s="46" t="s">
        <v>196</v>
      </c>
      <c r="D130" s="47">
        <f t="shared" si="4"/>
        <v>0</v>
      </c>
      <c r="E130" s="47">
        <f t="shared" si="4"/>
        <v>0</v>
      </c>
      <c r="F130" s="47">
        <f t="shared" si="4"/>
        <v>0</v>
      </c>
      <c r="G130" s="41">
        <f t="shared" si="1"/>
        <v>0</v>
      </c>
    </row>
    <row r="131" spans="1:7" ht="15.95" customHeight="1" x14ac:dyDescent="0.25">
      <c r="A131" s="26" t="s">
        <v>11</v>
      </c>
      <c r="B131" s="48" t="s">
        <v>197</v>
      </c>
      <c r="C131" s="46" t="s">
        <v>198</v>
      </c>
      <c r="D131" s="47">
        <f t="shared" si="4"/>
        <v>0</v>
      </c>
      <c r="E131" s="47">
        <f t="shared" si="4"/>
        <v>0</v>
      </c>
      <c r="F131" s="47">
        <f t="shared" si="4"/>
        <v>0</v>
      </c>
      <c r="G131" s="41">
        <f t="shared" si="1"/>
        <v>0</v>
      </c>
    </row>
    <row r="132" spans="1:7" ht="15.95" customHeight="1" x14ac:dyDescent="0.25">
      <c r="A132" s="26" t="s">
        <v>11</v>
      </c>
      <c r="B132" s="48" t="s">
        <v>199</v>
      </c>
      <c r="C132" s="46" t="s">
        <v>200</v>
      </c>
      <c r="D132" s="47">
        <f t="shared" si="4"/>
        <v>0</v>
      </c>
      <c r="E132" s="47">
        <f t="shared" si="4"/>
        <v>0</v>
      </c>
      <c r="F132" s="47">
        <f t="shared" si="4"/>
        <v>0</v>
      </c>
      <c r="G132" s="41">
        <f t="shared" si="1"/>
        <v>0</v>
      </c>
    </row>
    <row r="133" spans="1:7" ht="15.95" customHeight="1" x14ac:dyDescent="0.25">
      <c r="A133" s="26" t="s">
        <v>11</v>
      </c>
      <c r="B133" s="45" t="s">
        <v>201</v>
      </c>
      <c r="C133" s="37" t="s">
        <v>102</v>
      </c>
      <c r="D133" s="47">
        <f t="shared" si="4"/>
        <v>0</v>
      </c>
      <c r="E133" s="47">
        <f t="shared" si="4"/>
        <v>0</v>
      </c>
      <c r="F133" s="47">
        <f t="shared" si="4"/>
        <v>0</v>
      </c>
      <c r="G133" s="41">
        <f t="shared" si="1"/>
        <v>0</v>
      </c>
    </row>
    <row r="134" spans="1:7" ht="15.95" customHeight="1" x14ac:dyDescent="0.25">
      <c r="A134" s="26" t="s">
        <v>11</v>
      </c>
      <c r="B134" s="48" t="s">
        <v>202</v>
      </c>
      <c r="C134" s="46" t="s">
        <v>203</v>
      </c>
      <c r="D134" s="47">
        <f t="shared" si="4"/>
        <v>0</v>
      </c>
      <c r="E134" s="47">
        <f t="shared" si="4"/>
        <v>0</v>
      </c>
      <c r="F134" s="47">
        <f t="shared" si="4"/>
        <v>0</v>
      </c>
      <c r="G134" s="41">
        <f t="shared" si="1"/>
        <v>0</v>
      </c>
    </row>
    <row r="135" spans="1:7" ht="15.95" customHeight="1" x14ac:dyDescent="0.25">
      <c r="A135" s="26" t="s">
        <v>11</v>
      </c>
      <c r="B135" s="48" t="s">
        <v>204</v>
      </c>
      <c r="C135" s="46" t="s">
        <v>205</v>
      </c>
      <c r="D135" s="47">
        <f t="shared" si="4"/>
        <v>0</v>
      </c>
      <c r="E135" s="47">
        <f t="shared" si="4"/>
        <v>0</v>
      </c>
      <c r="F135" s="47">
        <f t="shared" si="4"/>
        <v>0</v>
      </c>
      <c r="G135" s="41">
        <f t="shared" si="1"/>
        <v>0</v>
      </c>
    </row>
    <row r="136" spans="1:7" s="44" customFormat="1" ht="15.95" customHeight="1" x14ac:dyDescent="0.25">
      <c r="A136" s="26" t="s">
        <v>11</v>
      </c>
      <c r="B136" s="32" t="s">
        <v>206</v>
      </c>
      <c r="C136" s="53" t="s">
        <v>207</v>
      </c>
      <c r="D136" s="43">
        <f>D137+D140+D141+D145+D158+SUM(D169:D171)+D175</f>
        <v>0</v>
      </c>
      <c r="E136" s="43">
        <f>E137+E140+E141+E145+E158+SUM(E169:E171)+E175</f>
        <v>0</v>
      </c>
      <c r="F136" s="43">
        <f>F137+F140+F141+F145+F158+SUM(F169:F171)+F175</f>
        <v>0</v>
      </c>
      <c r="G136" s="41">
        <f t="shared" si="1"/>
        <v>0</v>
      </c>
    </row>
    <row r="137" spans="1:7" ht="15.95" customHeight="1" x14ac:dyDescent="0.25">
      <c r="A137" s="26" t="s">
        <v>11</v>
      </c>
      <c r="B137" s="36" t="s">
        <v>208</v>
      </c>
      <c r="C137" s="37" t="s">
        <v>27</v>
      </c>
      <c r="D137" s="47">
        <f>SUM(D138:D139)</f>
        <v>0</v>
      </c>
      <c r="E137" s="47">
        <f>SUM(E138:E139)</f>
        <v>0</v>
      </c>
      <c r="F137" s="47">
        <f>SUM(F138:F139)</f>
        <v>0</v>
      </c>
      <c r="G137" s="41">
        <f t="shared" si="1"/>
        <v>0</v>
      </c>
    </row>
    <row r="138" spans="1:7" ht="15.95" customHeight="1" x14ac:dyDescent="0.25">
      <c r="A138" s="26" t="s">
        <v>11</v>
      </c>
      <c r="B138" s="45" t="s">
        <v>209</v>
      </c>
      <c r="C138" s="46" t="s">
        <v>147</v>
      </c>
      <c r="D138" s="38"/>
      <c r="E138" s="39"/>
      <c r="F138" s="39"/>
      <c r="G138" s="41">
        <f t="shared" si="1"/>
        <v>0</v>
      </c>
    </row>
    <row r="139" spans="1:7" ht="15.95" customHeight="1" x14ac:dyDescent="0.25">
      <c r="A139" s="26" t="s">
        <v>11</v>
      </c>
      <c r="B139" s="45" t="s">
        <v>210</v>
      </c>
      <c r="C139" s="46" t="s">
        <v>149</v>
      </c>
      <c r="D139" s="38"/>
      <c r="E139" s="39"/>
      <c r="F139" s="39"/>
      <c r="G139" s="41">
        <f t="shared" si="1"/>
        <v>0</v>
      </c>
    </row>
    <row r="140" spans="1:7" ht="15.95" customHeight="1" x14ac:dyDescent="0.25">
      <c r="A140" s="26" t="s">
        <v>11</v>
      </c>
      <c r="B140" s="36" t="s">
        <v>211</v>
      </c>
      <c r="C140" s="37" t="s">
        <v>33</v>
      </c>
      <c r="D140" s="38"/>
      <c r="E140" s="39"/>
      <c r="F140" s="39"/>
      <c r="G140" s="41">
        <f t="shared" si="1"/>
        <v>0</v>
      </c>
    </row>
    <row r="141" spans="1:7" ht="15.95" customHeight="1" x14ac:dyDescent="0.25">
      <c r="A141" s="26" t="s">
        <v>11</v>
      </c>
      <c r="B141" s="36" t="s">
        <v>212</v>
      </c>
      <c r="C141" s="37" t="s">
        <v>35</v>
      </c>
      <c r="D141" s="47">
        <f>SUM(D142:D144)</f>
        <v>0</v>
      </c>
      <c r="E141" s="47">
        <f>SUM(E142:E144)</f>
        <v>0</v>
      </c>
      <c r="F141" s="47">
        <f>SUM(F142:F144)</f>
        <v>0</v>
      </c>
      <c r="G141" s="41">
        <f t="shared" si="1"/>
        <v>0</v>
      </c>
    </row>
    <row r="142" spans="1:7" ht="15.95" customHeight="1" x14ac:dyDescent="0.25">
      <c r="A142" s="26" t="s">
        <v>11</v>
      </c>
      <c r="B142" s="45" t="s">
        <v>213</v>
      </c>
      <c r="C142" s="54" t="s">
        <v>153</v>
      </c>
      <c r="D142" s="38"/>
      <c r="E142" s="39"/>
      <c r="F142" s="39"/>
      <c r="G142" s="41">
        <f t="shared" si="1"/>
        <v>0</v>
      </c>
    </row>
    <row r="143" spans="1:7" ht="15.95" customHeight="1" x14ac:dyDescent="0.25">
      <c r="A143" s="26" t="s">
        <v>11</v>
      </c>
      <c r="B143" s="45" t="s">
        <v>214</v>
      </c>
      <c r="C143" s="46" t="s">
        <v>80</v>
      </c>
      <c r="D143" s="38"/>
      <c r="E143" s="39"/>
      <c r="F143" s="39"/>
      <c r="G143" s="41">
        <f t="shared" si="1"/>
        <v>0</v>
      </c>
    </row>
    <row r="144" spans="1:7" ht="15.95" customHeight="1" x14ac:dyDescent="0.25">
      <c r="A144" s="26" t="s">
        <v>11</v>
      </c>
      <c r="B144" s="45" t="s">
        <v>215</v>
      </c>
      <c r="C144" s="54" t="s">
        <v>156</v>
      </c>
      <c r="D144" s="38"/>
      <c r="E144" s="39"/>
      <c r="F144" s="39"/>
      <c r="G144" s="41">
        <f t="shared" ref="G144:G207" si="5">D144+E144+F144</f>
        <v>0</v>
      </c>
    </row>
    <row r="145" spans="1:7" ht="15.95" customHeight="1" x14ac:dyDescent="0.25">
      <c r="A145" s="26" t="s">
        <v>11</v>
      </c>
      <c r="B145" s="36" t="s">
        <v>216</v>
      </c>
      <c r="C145" s="37" t="s">
        <v>84</v>
      </c>
      <c r="D145" s="47">
        <f>+D146+D149</f>
        <v>0</v>
      </c>
      <c r="E145" s="47">
        <f>+E146+E149</f>
        <v>0</v>
      </c>
      <c r="F145" s="47">
        <f>+F146+F149</f>
        <v>0</v>
      </c>
      <c r="G145" s="41">
        <f t="shared" si="5"/>
        <v>0</v>
      </c>
    </row>
    <row r="146" spans="1:7" ht="15.95" customHeight="1" x14ac:dyDescent="0.25">
      <c r="A146" s="26" t="s">
        <v>11</v>
      </c>
      <c r="B146" s="45" t="s">
        <v>217</v>
      </c>
      <c r="C146" s="46" t="s">
        <v>84</v>
      </c>
      <c r="D146" s="47">
        <f>SUM(D147:D148)</f>
        <v>0</v>
      </c>
      <c r="E146" s="47">
        <f>SUM(E147:E148)</f>
        <v>0</v>
      </c>
      <c r="F146" s="47">
        <f>SUM(F147:F148)</f>
        <v>0</v>
      </c>
      <c r="G146" s="41">
        <f t="shared" si="5"/>
        <v>0</v>
      </c>
    </row>
    <row r="147" spans="1:7" ht="15.95" customHeight="1" x14ac:dyDescent="0.25">
      <c r="A147" s="26" t="s">
        <v>11</v>
      </c>
      <c r="B147" s="48" t="s">
        <v>218</v>
      </c>
      <c r="C147" s="49" t="s">
        <v>160</v>
      </c>
      <c r="D147" s="38"/>
      <c r="E147" s="39"/>
      <c r="F147" s="39"/>
      <c r="G147" s="41">
        <f t="shared" si="5"/>
        <v>0</v>
      </c>
    </row>
    <row r="148" spans="1:7" ht="15.95" customHeight="1" x14ac:dyDescent="0.25">
      <c r="A148" s="26" t="s">
        <v>11</v>
      </c>
      <c r="B148" s="48" t="s">
        <v>219</v>
      </c>
      <c r="C148" s="49" t="s">
        <v>162</v>
      </c>
      <c r="D148" s="38"/>
      <c r="E148" s="39"/>
      <c r="F148" s="39"/>
      <c r="G148" s="41">
        <f t="shared" si="5"/>
        <v>0</v>
      </c>
    </row>
    <row r="149" spans="1:7" ht="15.95" customHeight="1" x14ac:dyDescent="0.25">
      <c r="A149" s="26" t="s">
        <v>11</v>
      </c>
      <c r="B149" s="45" t="s">
        <v>220</v>
      </c>
      <c r="C149" s="46" t="s">
        <v>164</v>
      </c>
      <c r="D149" s="47">
        <f>SUM(D150:D151)</f>
        <v>0</v>
      </c>
      <c r="E149" s="47">
        <f>SUM(E150:E151)</f>
        <v>0</v>
      </c>
      <c r="F149" s="47">
        <f>SUM(F150:F151)</f>
        <v>0</v>
      </c>
      <c r="G149" s="41">
        <f t="shared" si="5"/>
        <v>0</v>
      </c>
    </row>
    <row r="150" spans="1:7" ht="15.95" customHeight="1" x14ac:dyDescent="0.25">
      <c r="A150" s="26" t="s">
        <v>11</v>
      </c>
      <c r="B150" s="48" t="s">
        <v>221</v>
      </c>
      <c r="C150" s="49" t="s">
        <v>160</v>
      </c>
      <c r="D150" s="38"/>
      <c r="E150" s="39"/>
      <c r="F150" s="39"/>
      <c r="G150" s="41">
        <f t="shared" si="5"/>
        <v>0</v>
      </c>
    </row>
    <row r="151" spans="1:7" ht="15.95" customHeight="1" x14ac:dyDescent="0.25">
      <c r="A151" s="26" t="s">
        <v>11</v>
      </c>
      <c r="B151" s="48" t="s">
        <v>222</v>
      </c>
      <c r="C151" s="49" t="s">
        <v>162</v>
      </c>
      <c r="D151" s="47">
        <f>SUM(D152:D153)</f>
        <v>0</v>
      </c>
      <c r="E151" s="47">
        <f>SUM(E152:E153)</f>
        <v>0</v>
      </c>
      <c r="F151" s="47">
        <f>SUM(F152:F153)</f>
        <v>0</v>
      </c>
      <c r="G151" s="41">
        <f t="shared" si="5"/>
        <v>0</v>
      </c>
    </row>
    <row r="152" spans="1:7" ht="15.95" customHeight="1" x14ac:dyDescent="0.25">
      <c r="A152" s="26" t="s">
        <v>11</v>
      </c>
      <c r="B152" s="60" t="s">
        <v>223</v>
      </c>
      <c r="C152" s="62" t="s">
        <v>168</v>
      </c>
      <c r="D152" s="38"/>
      <c r="E152" s="39"/>
      <c r="F152" s="39"/>
      <c r="G152" s="41">
        <f t="shared" si="5"/>
        <v>0</v>
      </c>
    </row>
    <row r="153" spans="1:7" ht="15.95" customHeight="1" x14ac:dyDescent="0.25">
      <c r="A153" s="26" t="s">
        <v>11</v>
      </c>
      <c r="B153" s="60" t="s">
        <v>224</v>
      </c>
      <c r="C153" s="62" t="s">
        <v>170</v>
      </c>
      <c r="D153" s="47">
        <f>SUM(D154:D157)</f>
        <v>0</v>
      </c>
      <c r="E153" s="47">
        <f>SUM(E154:E157)</f>
        <v>0</v>
      </c>
      <c r="F153" s="47">
        <f>SUM(F154:F157)</f>
        <v>0</v>
      </c>
      <c r="G153" s="41">
        <f t="shared" si="5"/>
        <v>0</v>
      </c>
    </row>
    <row r="154" spans="1:7" ht="15.95" customHeight="1" x14ac:dyDescent="0.25">
      <c r="A154" s="26" t="s">
        <v>11</v>
      </c>
      <c r="B154" s="61" t="s">
        <v>225</v>
      </c>
      <c r="C154" s="64" t="s">
        <v>172</v>
      </c>
      <c r="D154" s="38"/>
      <c r="E154" s="39"/>
      <c r="F154" s="39"/>
      <c r="G154" s="41">
        <f t="shared" si="5"/>
        <v>0</v>
      </c>
    </row>
    <row r="155" spans="1:7" ht="15.95" customHeight="1" x14ac:dyDescent="0.25">
      <c r="A155" s="26" t="s">
        <v>11</v>
      </c>
      <c r="B155" s="61" t="s">
        <v>226</v>
      </c>
      <c r="C155" s="64" t="s">
        <v>174</v>
      </c>
      <c r="D155" s="38"/>
      <c r="E155" s="39"/>
      <c r="F155" s="39"/>
      <c r="G155" s="41">
        <f t="shared" si="5"/>
        <v>0</v>
      </c>
    </row>
    <row r="156" spans="1:7" ht="15.95" customHeight="1" x14ac:dyDescent="0.25">
      <c r="A156" s="26" t="s">
        <v>11</v>
      </c>
      <c r="B156" s="61" t="s">
        <v>227</v>
      </c>
      <c r="C156" s="64" t="s">
        <v>176</v>
      </c>
      <c r="D156" s="38"/>
      <c r="E156" s="39"/>
      <c r="F156" s="39"/>
      <c r="G156" s="41">
        <f t="shared" si="5"/>
        <v>0</v>
      </c>
    </row>
    <row r="157" spans="1:7" ht="15.95" customHeight="1" x14ac:dyDescent="0.25">
      <c r="A157" s="26" t="s">
        <v>11</v>
      </c>
      <c r="B157" s="61" t="s">
        <v>228</v>
      </c>
      <c r="C157" s="64" t="s">
        <v>178</v>
      </c>
      <c r="D157" s="38"/>
      <c r="E157" s="39"/>
      <c r="F157" s="39"/>
      <c r="G157" s="41">
        <f t="shared" si="5"/>
        <v>0</v>
      </c>
    </row>
    <row r="158" spans="1:7" ht="15.95" customHeight="1" x14ac:dyDescent="0.25">
      <c r="A158" s="26" t="s">
        <v>11</v>
      </c>
      <c r="B158" s="36" t="s">
        <v>229</v>
      </c>
      <c r="C158" s="37" t="s">
        <v>90</v>
      </c>
      <c r="D158" s="47">
        <f>+D159+D166</f>
        <v>0</v>
      </c>
      <c r="E158" s="47">
        <f>+E159+E166</f>
        <v>0</v>
      </c>
      <c r="F158" s="47">
        <f>+F159+F166</f>
        <v>0</v>
      </c>
      <c r="G158" s="41">
        <f t="shared" si="5"/>
        <v>0</v>
      </c>
    </row>
    <row r="159" spans="1:7" ht="15.95" customHeight="1" x14ac:dyDescent="0.25">
      <c r="A159" s="26" t="s">
        <v>11</v>
      </c>
      <c r="B159" s="45" t="s">
        <v>230</v>
      </c>
      <c r="C159" s="46" t="s">
        <v>181</v>
      </c>
      <c r="D159" s="47">
        <f>SUM(D160:D161)</f>
        <v>0</v>
      </c>
      <c r="E159" s="47">
        <f>SUM(E160:E161)</f>
        <v>0</v>
      </c>
      <c r="F159" s="47">
        <f>SUM(F160:F161)</f>
        <v>0</v>
      </c>
      <c r="G159" s="41">
        <f t="shared" si="5"/>
        <v>0</v>
      </c>
    </row>
    <row r="160" spans="1:7" ht="15.95" customHeight="1" x14ac:dyDescent="0.25">
      <c r="A160" s="26" t="s">
        <v>11</v>
      </c>
      <c r="B160" s="48" t="s">
        <v>231</v>
      </c>
      <c r="C160" s="49" t="s">
        <v>160</v>
      </c>
      <c r="D160" s="38"/>
      <c r="E160" s="39"/>
      <c r="F160" s="39"/>
      <c r="G160" s="41">
        <f t="shared" si="5"/>
        <v>0</v>
      </c>
    </row>
    <row r="161" spans="1:7" ht="15.95" customHeight="1" x14ac:dyDescent="0.25">
      <c r="A161" s="26" t="s">
        <v>11</v>
      </c>
      <c r="B161" s="48" t="s">
        <v>232</v>
      </c>
      <c r="C161" s="49" t="s">
        <v>162</v>
      </c>
      <c r="D161" s="47">
        <f>SUM(D162:D163)</f>
        <v>0</v>
      </c>
      <c r="E161" s="47">
        <f>SUM(E162:E163)</f>
        <v>0</v>
      </c>
      <c r="F161" s="47">
        <f>SUM(F162:F163)</f>
        <v>0</v>
      </c>
      <c r="G161" s="41">
        <f t="shared" si="5"/>
        <v>0</v>
      </c>
    </row>
    <row r="162" spans="1:7" ht="15.95" customHeight="1" x14ac:dyDescent="0.25">
      <c r="A162" s="26" t="s">
        <v>11</v>
      </c>
      <c r="B162" s="60" t="s">
        <v>233</v>
      </c>
      <c r="C162" s="62" t="s">
        <v>168</v>
      </c>
      <c r="D162" s="38"/>
      <c r="E162" s="39"/>
      <c r="F162" s="39"/>
      <c r="G162" s="41">
        <f t="shared" si="5"/>
        <v>0</v>
      </c>
    </row>
    <row r="163" spans="1:7" ht="15.95" customHeight="1" x14ac:dyDescent="0.25">
      <c r="A163" s="26" t="s">
        <v>11</v>
      </c>
      <c r="B163" s="60" t="s">
        <v>234</v>
      </c>
      <c r="C163" s="62" t="s">
        <v>170</v>
      </c>
      <c r="D163" s="47">
        <f>SUM(D164:D165)</f>
        <v>0</v>
      </c>
      <c r="E163" s="47">
        <f>SUM(E164:E165)</f>
        <v>0</v>
      </c>
      <c r="F163" s="47">
        <f>SUM(F164:F165)</f>
        <v>0</v>
      </c>
      <c r="G163" s="41">
        <f t="shared" si="5"/>
        <v>0</v>
      </c>
    </row>
    <row r="164" spans="1:7" ht="15.95" customHeight="1" x14ac:dyDescent="0.25">
      <c r="A164" s="26" t="s">
        <v>11</v>
      </c>
      <c r="B164" s="61" t="s">
        <v>235</v>
      </c>
      <c r="C164" s="64" t="s">
        <v>172</v>
      </c>
      <c r="D164" s="38"/>
      <c r="E164" s="39"/>
      <c r="F164" s="39"/>
      <c r="G164" s="41">
        <f t="shared" si="5"/>
        <v>0</v>
      </c>
    </row>
    <row r="165" spans="1:7" ht="15.95" customHeight="1" x14ac:dyDescent="0.25">
      <c r="A165" s="26" t="s">
        <v>11</v>
      </c>
      <c r="B165" s="61" t="s">
        <v>236</v>
      </c>
      <c r="C165" s="64" t="s">
        <v>176</v>
      </c>
      <c r="D165" s="38"/>
      <c r="E165" s="39"/>
      <c r="F165" s="39"/>
      <c r="G165" s="41">
        <f t="shared" si="5"/>
        <v>0</v>
      </c>
    </row>
    <row r="166" spans="1:7" ht="15.95" customHeight="1" x14ac:dyDescent="0.25">
      <c r="A166" s="26" t="s">
        <v>11</v>
      </c>
      <c r="B166" s="45" t="s">
        <v>237</v>
      </c>
      <c r="C166" s="46" t="s">
        <v>189</v>
      </c>
      <c r="D166" s="47">
        <f>SUM(D167:D168)</f>
        <v>0</v>
      </c>
      <c r="E166" s="47">
        <f>SUM(E167:E168)</f>
        <v>0</v>
      </c>
      <c r="F166" s="47">
        <f>SUM(F167:F168)</f>
        <v>0</v>
      </c>
      <c r="G166" s="41">
        <f t="shared" si="5"/>
        <v>0</v>
      </c>
    </row>
    <row r="167" spans="1:7" ht="15.95" customHeight="1" x14ac:dyDescent="0.25">
      <c r="A167" s="26" t="s">
        <v>11</v>
      </c>
      <c r="B167" s="48" t="s">
        <v>238</v>
      </c>
      <c r="C167" s="49" t="s">
        <v>160</v>
      </c>
      <c r="D167" s="38"/>
      <c r="E167" s="39"/>
      <c r="F167" s="39"/>
      <c r="G167" s="41">
        <f t="shared" si="5"/>
        <v>0</v>
      </c>
    </row>
    <row r="168" spans="1:7" ht="15.95" customHeight="1" x14ac:dyDescent="0.25">
      <c r="A168" s="26" t="s">
        <v>11</v>
      </c>
      <c r="B168" s="48" t="s">
        <v>239</v>
      </c>
      <c r="C168" s="49" t="s">
        <v>162</v>
      </c>
      <c r="D168" s="38"/>
      <c r="E168" s="39"/>
      <c r="F168" s="39"/>
      <c r="G168" s="41">
        <f t="shared" si="5"/>
        <v>0</v>
      </c>
    </row>
    <row r="169" spans="1:7" ht="15.95" customHeight="1" x14ac:dyDescent="0.25">
      <c r="A169" s="26" t="s">
        <v>11</v>
      </c>
      <c r="B169" s="36" t="s">
        <v>240</v>
      </c>
      <c r="C169" s="37" t="s">
        <v>96</v>
      </c>
      <c r="D169" s="38"/>
      <c r="E169" s="39"/>
      <c r="F169" s="39"/>
      <c r="G169" s="41">
        <f t="shared" si="5"/>
        <v>0</v>
      </c>
    </row>
    <row r="170" spans="1:7" ht="15.95" customHeight="1" x14ac:dyDescent="0.25">
      <c r="A170" s="26" t="s">
        <v>11</v>
      </c>
      <c r="B170" s="36" t="s">
        <v>241</v>
      </c>
      <c r="C170" s="37" t="s">
        <v>98</v>
      </c>
      <c r="D170" s="38"/>
      <c r="E170" s="39"/>
      <c r="F170" s="39"/>
      <c r="G170" s="41">
        <f t="shared" si="5"/>
        <v>0</v>
      </c>
    </row>
    <row r="171" spans="1:7" ht="15.95" customHeight="1" x14ac:dyDescent="0.25">
      <c r="A171" s="26" t="s">
        <v>11</v>
      </c>
      <c r="B171" s="36" t="s">
        <v>242</v>
      </c>
      <c r="C171" s="37" t="s">
        <v>100</v>
      </c>
      <c r="D171" s="47">
        <f>SUM(D172:D174)</f>
        <v>0</v>
      </c>
      <c r="E171" s="47">
        <f>SUM(E172:E174)</f>
        <v>0</v>
      </c>
      <c r="F171" s="47">
        <f>SUM(F172:F174)</f>
        <v>0</v>
      </c>
      <c r="G171" s="41">
        <f t="shared" si="5"/>
        <v>0</v>
      </c>
    </row>
    <row r="172" spans="1:7" ht="15.95" customHeight="1" x14ac:dyDescent="0.25">
      <c r="A172" s="26" t="s">
        <v>11</v>
      </c>
      <c r="B172" s="45" t="s">
        <v>243</v>
      </c>
      <c r="C172" s="46" t="s">
        <v>196</v>
      </c>
      <c r="D172" s="38"/>
      <c r="E172" s="39"/>
      <c r="F172" s="39"/>
      <c r="G172" s="41">
        <f t="shared" si="5"/>
        <v>0</v>
      </c>
    </row>
    <row r="173" spans="1:7" ht="15.95" customHeight="1" x14ac:dyDescent="0.25">
      <c r="A173" s="26" t="s">
        <v>11</v>
      </c>
      <c r="B173" s="45" t="s">
        <v>244</v>
      </c>
      <c r="C173" s="46" t="s">
        <v>198</v>
      </c>
      <c r="D173" s="38"/>
      <c r="E173" s="39"/>
      <c r="F173" s="39"/>
      <c r="G173" s="41">
        <f t="shared" si="5"/>
        <v>0</v>
      </c>
    </row>
    <row r="174" spans="1:7" ht="15.95" customHeight="1" x14ac:dyDescent="0.25">
      <c r="A174" s="26" t="s">
        <v>11</v>
      </c>
      <c r="B174" s="45" t="s">
        <v>245</v>
      </c>
      <c r="C174" s="46" t="s">
        <v>200</v>
      </c>
      <c r="D174" s="38"/>
      <c r="E174" s="39"/>
      <c r="F174" s="39"/>
      <c r="G174" s="41">
        <f t="shared" si="5"/>
        <v>0</v>
      </c>
    </row>
    <row r="175" spans="1:7" ht="15.95" customHeight="1" x14ac:dyDescent="0.25">
      <c r="A175" s="26" t="s">
        <v>11</v>
      </c>
      <c r="B175" s="36" t="s">
        <v>246</v>
      </c>
      <c r="C175" s="37" t="s">
        <v>102</v>
      </c>
      <c r="D175" s="47">
        <f>SUM(D176:D177)</f>
        <v>0</v>
      </c>
      <c r="E175" s="47">
        <f>SUM(E176:E177)</f>
        <v>0</v>
      </c>
      <c r="F175" s="47">
        <f>SUM(F176:F177)</f>
        <v>0</v>
      </c>
      <c r="G175" s="41">
        <f t="shared" si="5"/>
        <v>0</v>
      </c>
    </row>
    <row r="176" spans="1:7" ht="15.95" customHeight="1" x14ac:dyDescent="0.25">
      <c r="A176" s="26" t="s">
        <v>11</v>
      </c>
      <c r="B176" s="45" t="s">
        <v>247</v>
      </c>
      <c r="C176" s="46" t="s">
        <v>203</v>
      </c>
      <c r="D176" s="38"/>
      <c r="E176" s="39"/>
      <c r="F176" s="39"/>
      <c r="G176" s="41">
        <f t="shared" si="5"/>
        <v>0</v>
      </c>
    </row>
    <row r="177" spans="1:7" ht="15.95" customHeight="1" x14ac:dyDescent="0.25">
      <c r="A177" s="26" t="s">
        <v>11</v>
      </c>
      <c r="B177" s="45" t="s">
        <v>248</v>
      </c>
      <c r="C177" s="46" t="s">
        <v>205</v>
      </c>
      <c r="D177" s="38"/>
      <c r="E177" s="39"/>
      <c r="F177" s="39"/>
      <c r="G177" s="41">
        <f t="shared" si="5"/>
        <v>0</v>
      </c>
    </row>
    <row r="178" spans="1:7" s="44" customFormat="1" ht="15.95" customHeight="1" x14ac:dyDescent="0.25">
      <c r="A178" s="26" t="s">
        <v>11</v>
      </c>
      <c r="B178" s="32" t="s">
        <v>249</v>
      </c>
      <c r="C178" s="53" t="s">
        <v>250</v>
      </c>
      <c r="D178" s="43">
        <f>D179+D182+D183+D187+D200+SUM(D211:D213)+D217</f>
        <v>0</v>
      </c>
      <c r="E178" s="43">
        <f>E179+E182+E183+E187+E200+SUM(E211:E213)+E217</f>
        <v>0</v>
      </c>
      <c r="F178" s="43">
        <f>F179+F182+F183+F187+F200+SUM(F211:F213)+F217</f>
        <v>0</v>
      </c>
      <c r="G178" s="41">
        <f t="shared" si="5"/>
        <v>0</v>
      </c>
    </row>
    <row r="179" spans="1:7" ht="15.95" customHeight="1" x14ac:dyDescent="0.25">
      <c r="A179" s="26" t="s">
        <v>11</v>
      </c>
      <c r="B179" s="36" t="s">
        <v>251</v>
      </c>
      <c r="C179" s="37" t="s">
        <v>27</v>
      </c>
      <c r="D179" s="47">
        <f>SUM(D180:D181)</f>
        <v>0</v>
      </c>
      <c r="E179" s="47">
        <f>SUM(E180:E181)</f>
        <v>0</v>
      </c>
      <c r="F179" s="47">
        <f>SUM(F180:F181)</f>
        <v>0</v>
      </c>
      <c r="G179" s="41">
        <f t="shared" si="5"/>
        <v>0</v>
      </c>
    </row>
    <row r="180" spans="1:7" ht="15.95" customHeight="1" x14ac:dyDescent="0.25">
      <c r="A180" s="26" t="s">
        <v>11</v>
      </c>
      <c r="B180" s="45" t="s">
        <v>252</v>
      </c>
      <c r="C180" s="46" t="s">
        <v>147</v>
      </c>
      <c r="D180" s="38"/>
      <c r="E180" s="39"/>
      <c r="F180" s="39"/>
      <c r="G180" s="41">
        <f t="shared" si="5"/>
        <v>0</v>
      </c>
    </row>
    <row r="181" spans="1:7" ht="15.95" customHeight="1" x14ac:dyDescent="0.25">
      <c r="A181" s="26" t="s">
        <v>11</v>
      </c>
      <c r="B181" s="45" t="s">
        <v>253</v>
      </c>
      <c r="C181" s="46" t="s">
        <v>149</v>
      </c>
      <c r="D181" s="38"/>
      <c r="E181" s="39"/>
      <c r="F181" s="39"/>
      <c r="G181" s="41">
        <f t="shared" si="5"/>
        <v>0</v>
      </c>
    </row>
    <row r="182" spans="1:7" ht="15.95" customHeight="1" x14ac:dyDescent="0.25">
      <c r="A182" s="26" t="s">
        <v>11</v>
      </c>
      <c r="B182" s="36" t="s">
        <v>254</v>
      </c>
      <c r="C182" s="37" t="s">
        <v>33</v>
      </c>
      <c r="D182" s="38"/>
      <c r="E182" s="39"/>
      <c r="F182" s="39"/>
      <c r="G182" s="41">
        <f t="shared" si="5"/>
        <v>0</v>
      </c>
    </row>
    <row r="183" spans="1:7" ht="15.95" customHeight="1" x14ac:dyDescent="0.25">
      <c r="A183" s="26" t="s">
        <v>11</v>
      </c>
      <c r="B183" s="36" t="s">
        <v>255</v>
      </c>
      <c r="C183" s="37" t="s">
        <v>35</v>
      </c>
      <c r="D183" s="47">
        <f>SUM(D184:D186)</f>
        <v>0</v>
      </c>
      <c r="E183" s="47">
        <f>SUM(E184:E186)</f>
        <v>0</v>
      </c>
      <c r="F183" s="47">
        <f>SUM(F184:F186)</f>
        <v>0</v>
      </c>
      <c r="G183" s="41">
        <f t="shared" si="5"/>
        <v>0</v>
      </c>
    </row>
    <row r="184" spans="1:7" ht="15.95" customHeight="1" x14ac:dyDescent="0.25">
      <c r="A184" s="26" t="s">
        <v>11</v>
      </c>
      <c r="B184" s="45" t="s">
        <v>256</v>
      </c>
      <c r="C184" s="54" t="s">
        <v>153</v>
      </c>
      <c r="D184" s="38"/>
      <c r="E184" s="39"/>
      <c r="F184" s="39"/>
      <c r="G184" s="41">
        <f t="shared" si="5"/>
        <v>0</v>
      </c>
    </row>
    <row r="185" spans="1:7" ht="15.95" customHeight="1" x14ac:dyDescent="0.25">
      <c r="A185" s="26" t="s">
        <v>11</v>
      </c>
      <c r="B185" s="45" t="s">
        <v>257</v>
      </c>
      <c r="C185" s="46" t="s">
        <v>80</v>
      </c>
      <c r="D185" s="38"/>
      <c r="E185" s="39"/>
      <c r="F185" s="39"/>
      <c r="G185" s="41">
        <f t="shared" si="5"/>
        <v>0</v>
      </c>
    </row>
    <row r="186" spans="1:7" ht="15.95" customHeight="1" x14ac:dyDescent="0.25">
      <c r="A186" s="26" t="s">
        <v>11</v>
      </c>
      <c r="B186" s="45" t="s">
        <v>258</v>
      </c>
      <c r="C186" s="54" t="s">
        <v>156</v>
      </c>
      <c r="D186" s="38"/>
      <c r="E186" s="39"/>
      <c r="F186" s="39"/>
      <c r="G186" s="41">
        <f t="shared" si="5"/>
        <v>0</v>
      </c>
    </row>
    <row r="187" spans="1:7" ht="15.95" customHeight="1" x14ac:dyDescent="0.25">
      <c r="A187" s="26" t="s">
        <v>11</v>
      </c>
      <c r="B187" s="36" t="s">
        <v>259</v>
      </c>
      <c r="C187" s="37" t="s">
        <v>84</v>
      </c>
      <c r="D187" s="47">
        <f>+D188+D191</f>
        <v>0</v>
      </c>
      <c r="E187" s="47">
        <f>+E188+E191</f>
        <v>0</v>
      </c>
      <c r="F187" s="47">
        <f>+F188+F191</f>
        <v>0</v>
      </c>
      <c r="G187" s="41">
        <f t="shared" si="5"/>
        <v>0</v>
      </c>
    </row>
    <row r="188" spans="1:7" ht="15.95" customHeight="1" x14ac:dyDescent="0.25">
      <c r="A188" s="26" t="s">
        <v>11</v>
      </c>
      <c r="B188" s="45" t="s">
        <v>260</v>
      </c>
      <c r="C188" s="46" t="s">
        <v>84</v>
      </c>
      <c r="D188" s="47">
        <f>SUM(D189:D190)</f>
        <v>0</v>
      </c>
      <c r="E188" s="47">
        <f>SUM(E189:E190)</f>
        <v>0</v>
      </c>
      <c r="F188" s="47">
        <f>SUM(F189:F190)</f>
        <v>0</v>
      </c>
      <c r="G188" s="41">
        <f t="shared" si="5"/>
        <v>0</v>
      </c>
    </row>
    <row r="189" spans="1:7" ht="15.95" customHeight="1" x14ac:dyDescent="0.25">
      <c r="A189" s="26" t="s">
        <v>11</v>
      </c>
      <c r="B189" s="48" t="s">
        <v>261</v>
      </c>
      <c r="C189" s="49" t="s">
        <v>160</v>
      </c>
      <c r="D189" s="38"/>
      <c r="E189" s="39"/>
      <c r="F189" s="39"/>
      <c r="G189" s="41">
        <f t="shared" si="5"/>
        <v>0</v>
      </c>
    </row>
    <row r="190" spans="1:7" ht="15.95" customHeight="1" x14ac:dyDescent="0.25">
      <c r="A190" s="26" t="s">
        <v>11</v>
      </c>
      <c r="B190" s="48" t="s">
        <v>262</v>
      </c>
      <c r="C190" s="49" t="s">
        <v>162</v>
      </c>
      <c r="D190" s="38"/>
      <c r="E190" s="39"/>
      <c r="F190" s="39"/>
      <c r="G190" s="41">
        <f t="shared" si="5"/>
        <v>0</v>
      </c>
    </row>
    <row r="191" spans="1:7" ht="15.95" customHeight="1" x14ac:dyDescent="0.25">
      <c r="A191" s="26" t="s">
        <v>11</v>
      </c>
      <c r="B191" s="45" t="s">
        <v>263</v>
      </c>
      <c r="C191" s="46" t="s">
        <v>164</v>
      </c>
      <c r="D191" s="47">
        <f>SUM(D192:D193)</f>
        <v>0</v>
      </c>
      <c r="E191" s="47">
        <f>SUM(E192:E193)</f>
        <v>0</v>
      </c>
      <c r="F191" s="47">
        <f>SUM(F192:F193)</f>
        <v>0</v>
      </c>
      <c r="G191" s="41">
        <f t="shared" si="5"/>
        <v>0</v>
      </c>
    </row>
    <row r="192" spans="1:7" ht="15.95" customHeight="1" x14ac:dyDescent="0.25">
      <c r="A192" s="26" t="s">
        <v>11</v>
      </c>
      <c r="B192" s="48" t="s">
        <v>264</v>
      </c>
      <c r="C192" s="49" t="s">
        <v>160</v>
      </c>
      <c r="D192" s="38"/>
      <c r="E192" s="39"/>
      <c r="F192" s="39"/>
      <c r="G192" s="41">
        <f t="shared" si="5"/>
        <v>0</v>
      </c>
    </row>
    <row r="193" spans="1:7" ht="15.95" customHeight="1" x14ac:dyDescent="0.25">
      <c r="A193" s="26" t="s">
        <v>11</v>
      </c>
      <c r="B193" s="48" t="s">
        <v>265</v>
      </c>
      <c r="C193" s="49" t="s">
        <v>162</v>
      </c>
      <c r="D193" s="47">
        <f>SUM(D194:D195)</f>
        <v>0</v>
      </c>
      <c r="E193" s="47">
        <f>SUM(E194:E195)</f>
        <v>0</v>
      </c>
      <c r="F193" s="47">
        <f>SUM(F194:F195)</f>
        <v>0</v>
      </c>
      <c r="G193" s="41">
        <f t="shared" si="5"/>
        <v>0</v>
      </c>
    </row>
    <row r="194" spans="1:7" ht="15.95" customHeight="1" x14ac:dyDescent="0.25">
      <c r="A194" s="26" t="s">
        <v>11</v>
      </c>
      <c r="B194" s="60" t="s">
        <v>266</v>
      </c>
      <c r="C194" s="62" t="s">
        <v>168</v>
      </c>
      <c r="D194" s="38"/>
      <c r="E194" s="39"/>
      <c r="F194" s="39"/>
      <c r="G194" s="41">
        <f t="shared" si="5"/>
        <v>0</v>
      </c>
    </row>
    <row r="195" spans="1:7" ht="15.95" customHeight="1" x14ac:dyDescent="0.25">
      <c r="A195" s="26" t="s">
        <v>11</v>
      </c>
      <c r="B195" s="60" t="s">
        <v>267</v>
      </c>
      <c r="C195" s="62" t="s">
        <v>170</v>
      </c>
      <c r="D195" s="47">
        <f>SUM(D196:D199)</f>
        <v>0</v>
      </c>
      <c r="E195" s="47">
        <f>SUM(E196:E199)</f>
        <v>0</v>
      </c>
      <c r="F195" s="47">
        <f>SUM(F196:F199)</f>
        <v>0</v>
      </c>
      <c r="G195" s="41">
        <f t="shared" si="5"/>
        <v>0</v>
      </c>
    </row>
    <row r="196" spans="1:7" ht="15.95" customHeight="1" x14ac:dyDescent="0.25">
      <c r="A196" s="26" t="s">
        <v>11</v>
      </c>
      <c r="B196" s="61" t="s">
        <v>268</v>
      </c>
      <c r="C196" s="64" t="s">
        <v>172</v>
      </c>
      <c r="D196" s="38"/>
      <c r="E196" s="39"/>
      <c r="F196" s="39"/>
      <c r="G196" s="41">
        <f t="shared" si="5"/>
        <v>0</v>
      </c>
    </row>
    <row r="197" spans="1:7" ht="15.95" customHeight="1" x14ac:dyDescent="0.25">
      <c r="A197" s="26" t="s">
        <v>11</v>
      </c>
      <c r="B197" s="61" t="s">
        <v>269</v>
      </c>
      <c r="C197" s="64" t="s">
        <v>174</v>
      </c>
      <c r="D197" s="38"/>
      <c r="E197" s="39"/>
      <c r="F197" s="39"/>
      <c r="G197" s="41">
        <f t="shared" si="5"/>
        <v>0</v>
      </c>
    </row>
    <row r="198" spans="1:7" ht="15.95" customHeight="1" x14ac:dyDescent="0.25">
      <c r="A198" s="26" t="s">
        <v>11</v>
      </c>
      <c r="B198" s="61" t="s">
        <v>270</v>
      </c>
      <c r="C198" s="64" t="s">
        <v>176</v>
      </c>
      <c r="D198" s="38"/>
      <c r="E198" s="39"/>
      <c r="F198" s="39"/>
      <c r="G198" s="41">
        <f t="shared" si="5"/>
        <v>0</v>
      </c>
    </row>
    <row r="199" spans="1:7" ht="15.95" customHeight="1" x14ac:dyDescent="0.25">
      <c r="A199" s="26" t="s">
        <v>11</v>
      </c>
      <c r="B199" s="61" t="s">
        <v>271</v>
      </c>
      <c r="C199" s="64" t="s">
        <v>178</v>
      </c>
      <c r="D199" s="38"/>
      <c r="E199" s="39"/>
      <c r="F199" s="39"/>
      <c r="G199" s="41">
        <f t="shared" si="5"/>
        <v>0</v>
      </c>
    </row>
    <row r="200" spans="1:7" ht="15.95" customHeight="1" x14ac:dyDescent="0.25">
      <c r="A200" s="26" t="s">
        <v>11</v>
      </c>
      <c r="B200" s="36" t="s">
        <v>272</v>
      </c>
      <c r="C200" s="37" t="s">
        <v>90</v>
      </c>
      <c r="D200" s="47">
        <f>+D201+D208</f>
        <v>0</v>
      </c>
      <c r="E200" s="47">
        <f>+E201+E208</f>
        <v>0</v>
      </c>
      <c r="F200" s="47">
        <f>+F201+F208</f>
        <v>0</v>
      </c>
      <c r="G200" s="41">
        <f t="shared" si="5"/>
        <v>0</v>
      </c>
    </row>
    <row r="201" spans="1:7" ht="15.95" customHeight="1" x14ac:dyDescent="0.25">
      <c r="A201" s="26" t="s">
        <v>11</v>
      </c>
      <c r="B201" s="45" t="s">
        <v>273</v>
      </c>
      <c r="C201" s="46" t="s">
        <v>181</v>
      </c>
      <c r="D201" s="47">
        <f>SUM(D202:D203)</f>
        <v>0</v>
      </c>
      <c r="E201" s="47">
        <f>SUM(E202:E203)</f>
        <v>0</v>
      </c>
      <c r="F201" s="47">
        <f>SUM(F202:F203)</f>
        <v>0</v>
      </c>
      <c r="G201" s="41">
        <f t="shared" si="5"/>
        <v>0</v>
      </c>
    </row>
    <row r="202" spans="1:7" ht="15.95" customHeight="1" x14ac:dyDescent="0.25">
      <c r="A202" s="26" t="s">
        <v>11</v>
      </c>
      <c r="B202" s="48" t="s">
        <v>274</v>
      </c>
      <c r="C202" s="49" t="s">
        <v>160</v>
      </c>
      <c r="D202" s="38"/>
      <c r="E202" s="39"/>
      <c r="F202" s="39"/>
      <c r="G202" s="41">
        <f t="shared" si="5"/>
        <v>0</v>
      </c>
    </row>
    <row r="203" spans="1:7" ht="15.95" customHeight="1" x14ac:dyDescent="0.25">
      <c r="A203" s="26" t="s">
        <v>11</v>
      </c>
      <c r="B203" s="48" t="s">
        <v>275</v>
      </c>
      <c r="C203" s="49" t="s">
        <v>162</v>
      </c>
      <c r="D203" s="47">
        <f>SUM(D204:D205)</f>
        <v>0</v>
      </c>
      <c r="E203" s="47">
        <f>SUM(E204:E205)</f>
        <v>0</v>
      </c>
      <c r="F203" s="47">
        <f>SUM(F204:F205)</f>
        <v>0</v>
      </c>
      <c r="G203" s="41">
        <f t="shared" si="5"/>
        <v>0</v>
      </c>
    </row>
    <row r="204" spans="1:7" ht="15.95" customHeight="1" x14ac:dyDescent="0.25">
      <c r="A204" s="26" t="s">
        <v>11</v>
      </c>
      <c r="B204" s="60" t="s">
        <v>276</v>
      </c>
      <c r="C204" s="62" t="s">
        <v>168</v>
      </c>
      <c r="D204" s="38"/>
      <c r="E204" s="39"/>
      <c r="F204" s="39"/>
      <c r="G204" s="41">
        <f t="shared" si="5"/>
        <v>0</v>
      </c>
    </row>
    <row r="205" spans="1:7" ht="15.95" customHeight="1" x14ac:dyDescent="0.25">
      <c r="A205" s="26" t="s">
        <v>11</v>
      </c>
      <c r="B205" s="60" t="s">
        <v>277</v>
      </c>
      <c r="C205" s="62" t="s">
        <v>170</v>
      </c>
      <c r="D205" s="47">
        <f>SUM(D206:D207)</f>
        <v>0</v>
      </c>
      <c r="E205" s="47">
        <f>SUM(E206:E207)</f>
        <v>0</v>
      </c>
      <c r="F205" s="47">
        <f>SUM(F206:F207)</f>
        <v>0</v>
      </c>
      <c r="G205" s="41">
        <f t="shared" si="5"/>
        <v>0</v>
      </c>
    </row>
    <row r="206" spans="1:7" ht="15.95" customHeight="1" x14ac:dyDescent="0.25">
      <c r="A206" s="26" t="s">
        <v>11</v>
      </c>
      <c r="B206" s="61" t="s">
        <v>278</v>
      </c>
      <c r="C206" s="64" t="s">
        <v>172</v>
      </c>
      <c r="D206" s="38"/>
      <c r="E206" s="39"/>
      <c r="F206" s="39"/>
      <c r="G206" s="41">
        <f t="shared" si="5"/>
        <v>0</v>
      </c>
    </row>
    <row r="207" spans="1:7" ht="15.95" customHeight="1" x14ac:dyDescent="0.25">
      <c r="A207" s="26" t="s">
        <v>11</v>
      </c>
      <c r="B207" s="61" t="s">
        <v>279</v>
      </c>
      <c r="C207" s="64" t="s">
        <v>176</v>
      </c>
      <c r="D207" s="38"/>
      <c r="E207" s="39"/>
      <c r="F207" s="39"/>
      <c r="G207" s="41">
        <f t="shared" si="5"/>
        <v>0</v>
      </c>
    </row>
    <row r="208" spans="1:7" ht="15.95" customHeight="1" x14ac:dyDescent="0.25">
      <c r="A208" s="26" t="s">
        <v>11</v>
      </c>
      <c r="B208" s="45" t="s">
        <v>280</v>
      </c>
      <c r="C208" s="46" t="s">
        <v>189</v>
      </c>
      <c r="D208" s="47">
        <f>SUM(D209:D210)</f>
        <v>0</v>
      </c>
      <c r="E208" s="47">
        <f>SUM(E209:E210)</f>
        <v>0</v>
      </c>
      <c r="F208" s="47">
        <f>SUM(F209:F210)</f>
        <v>0</v>
      </c>
      <c r="G208" s="41">
        <f t="shared" ref="G208:G271" si="6">D208+E208+F208</f>
        <v>0</v>
      </c>
    </row>
    <row r="209" spans="1:7" ht="15.95" customHeight="1" x14ac:dyDescent="0.25">
      <c r="A209" s="26" t="s">
        <v>11</v>
      </c>
      <c r="B209" s="48" t="s">
        <v>281</v>
      </c>
      <c r="C209" s="49" t="s">
        <v>160</v>
      </c>
      <c r="D209" s="38"/>
      <c r="E209" s="39"/>
      <c r="F209" s="39"/>
      <c r="G209" s="41">
        <f t="shared" si="6"/>
        <v>0</v>
      </c>
    </row>
    <row r="210" spans="1:7" ht="15.95" customHeight="1" x14ac:dyDescent="0.25">
      <c r="A210" s="26" t="s">
        <v>11</v>
      </c>
      <c r="B210" s="48" t="s">
        <v>282</v>
      </c>
      <c r="C210" s="49" t="s">
        <v>162</v>
      </c>
      <c r="D210" s="38"/>
      <c r="E210" s="39"/>
      <c r="F210" s="39"/>
      <c r="G210" s="41">
        <f t="shared" si="6"/>
        <v>0</v>
      </c>
    </row>
    <row r="211" spans="1:7" ht="15.95" customHeight="1" x14ac:dyDescent="0.25">
      <c r="A211" s="26" t="s">
        <v>11</v>
      </c>
      <c r="B211" s="36" t="s">
        <v>283</v>
      </c>
      <c r="C211" s="37" t="s">
        <v>96</v>
      </c>
      <c r="D211" s="38"/>
      <c r="E211" s="39"/>
      <c r="F211" s="39"/>
      <c r="G211" s="41">
        <f t="shared" si="6"/>
        <v>0</v>
      </c>
    </row>
    <row r="212" spans="1:7" ht="15.95" customHeight="1" x14ac:dyDescent="0.25">
      <c r="A212" s="26" t="s">
        <v>11</v>
      </c>
      <c r="B212" s="36" t="s">
        <v>284</v>
      </c>
      <c r="C212" s="37" t="s">
        <v>98</v>
      </c>
      <c r="D212" s="38"/>
      <c r="E212" s="39"/>
      <c r="F212" s="39"/>
      <c r="G212" s="41">
        <f t="shared" si="6"/>
        <v>0</v>
      </c>
    </row>
    <row r="213" spans="1:7" ht="15.95" customHeight="1" x14ac:dyDescent="0.25">
      <c r="A213" s="26" t="s">
        <v>11</v>
      </c>
      <c r="B213" s="36" t="s">
        <v>285</v>
      </c>
      <c r="C213" s="37" t="s">
        <v>100</v>
      </c>
      <c r="D213" s="47">
        <f>SUM(D214:D216)</f>
        <v>0</v>
      </c>
      <c r="E213" s="47">
        <f>SUM(E214:E216)</f>
        <v>0</v>
      </c>
      <c r="F213" s="47">
        <f>SUM(F214:F216)</f>
        <v>0</v>
      </c>
      <c r="G213" s="41">
        <f t="shared" si="6"/>
        <v>0</v>
      </c>
    </row>
    <row r="214" spans="1:7" ht="15.95" customHeight="1" x14ac:dyDescent="0.25">
      <c r="A214" s="26" t="s">
        <v>11</v>
      </c>
      <c r="B214" s="45" t="s">
        <v>286</v>
      </c>
      <c r="C214" s="46" t="s">
        <v>196</v>
      </c>
      <c r="D214" s="38"/>
      <c r="E214" s="39"/>
      <c r="F214" s="39"/>
      <c r="G214" s="41">
        <f t="shared" si="6"/>
        <v>0</v>
      </c>
    </row>
    <row r="215" spans="1:7" ht="15.95" customHeight="1" x14ac:dyDescent="0.25">
      <c r="A215" s="26" t="s">
        <v>11</v>
      </c>
      <c r="B215" s="45" t="s">
        <v>287</v>
      </c>
      <c r="C215" s="46" t="s">
        <v>198</v>
      </c>
      <c r="D215" s="38"/>
      <c r="E215" s="39"/>
      <c r="F215" s="39"/>
      <c r="G215" s="41">
        <f t="shared" si="6"/>
        <v>0</v>
      </c>
    </row>
    <row r="216" spans="1:7" ht="15.95" customHeight="1" x14ac:dyDescent="0.25">
      <c r="A216" s="26" t="s">
        <v>11</v>
      </c>
      <c r="B216" s="45" t="s">
        <v>288</v>
      </c>
      <c r="C216" s="46" t="s">
        <v>200</v>
      </c>
      <c r="D216" s="38"/>
      <c r="E216" s="39"/>
      <c r="F216" s="39"/>
      <c r="G216" s="41">
        <f t="shared" si="6"/>
        <v>0</v>
      </c>
    </row>
    <row r="217" spans="1:7" ht="15.95" customHeight="1" x14ac:dyDescent="0.25">
      <c r="A217" s="26" t="s">
        <v>11</v>
      </c>
      <c r="B217" s="36" t="s">
        <v>289</v>
      </c>
      <c r="C217" s="37" t="s">
        <v>102</v>
      </c>
      <c r="D217" s="47">
        <f>SUM(D218:D219)</f>
        <v>0</v>
      </c>
      <c r="E217" s="47">
        <f>SUM(E218:E219)</f>
        <v>0</v>
      </c>
      <c r="F217" s="47">
        <f>SUM(F218:F219)</f>
        <v>0</v>
      </c>
      <c r="G217" s="41">
        <f t="shared" si="6"/>
        <v>0</v>
      </c>
    </row>
    <row r="218" spans="1:7" ht="15.95" customHeight="1" x14ac:dyDescent="0.25">
      <c r="A218" s="26" t="s">
        <v>11</v>
      </c>
      <c r="B218" s="45" t="s">
        <v>290</v>
      </c>
      <c r="C218" s="46" t="s">
        <v>203</v>
      </c>
      <c r="D218" s="38"/>
      <c r="E218" s="39"/>
      <c r="F218" s="39"/>
      <c r="G218" s="41">
        <f t="shared" si="6"/>
        <v>0</v>
      </c>
    </row>
    <row r="219" spans="1:7" ht="15.95" customHeight="1" x14ac:dyDescent="0.25">
      <c r="A219" s="26" t="s">
        <v>11</v>
      </c>
      <c r="B219" s="45" t="s">
        <v>291</v>
      </c>
      <c r="C219" s="46" t="s">
        <v>205</v>
      </c>
      <c r="D219" s="38"/>
      <c r="E219" s="39"/>
      <c r="F219" s="39"/>
      <c r="G219" s="41">
        <f t="shared" si="6"/>
        <v>0</v>
      </c>
    </row>
    <row r="220" spans="1:7" s="44" customFormat="1" ht="15.95" customHeight="1" x14ac:dyDescent="0.25">
      <c r="A220" s="26" t="s">
        <v>11</v>
      </c>
      <c r="B220" s="32" t="s">
        <v>292</v>
      </c>
      <c r="C220" s="53" t="s">
        <v>39</v>
      </c>
      <c r="D220" s="43">
        <f>D221</f>
        <v>0</v>
      </c>
      <c r="E220" s="43">
        <f>E221</f>
        <v>0</v>
      </c>
      <c r="F220" s="43">
        <f>F221</f>
        <v>0</v>
      </c>
      <c r="G220" s="41">
        <f t="shared" si="6"/>
        <v>0</v>
      </c>
    </row>
    <row r="221" spans="1:7" s="44" customFormat="1" ht="15.95" customHeight="1" x14ac:dyDescent="0.25">
      <c r="A221" s="26" t="s">
        <v>11</v>
      </c>
      <c r="B221" s="36" t="s">
        <v>293</v>
      </c>
      <c r="C221" s="59" t="s">
        <v>144</v>
      </c>
      <c r="D221" s="43">
        <f t="shared" ref="D221:F236" si="7">+D263+D305</f>
        <v>0</v>
      </c>
      <c r="E221" s="43">
        <f t="shared" si="7"/>
        <v>0</v>
      </c>
      <c r="F221" s="43">
        <f t="shared" si="7"/>
        <v>0</v>
      </c>
      <c r="G221" s="41">
        <f t="shared" si="6"/>
        <v>0</v>
      </c>
    </row>
    <row r="222" spans="1:7" ht="15.95" customHeight="1" x14ac:dyDescent="0.25">
      <c r="A222" s="26" t="s">
        <v>11</v>
      </c>
      <c r="B222" s="45" t="s">
        <v>294</v>
      </c>
      <c r="C222" s="37" t="s">
        <v>41</v>
      </c>
      <c r="D222" s="47">
        <f t="shared" si="7"/>
        <v>0</v>
      </c>
      <c r="E222" s="47">
        <f t="shared" si="7"/>
        <v>0</v>
      </c>
      <c r="F222" s="47">
        <f t="shared" si="7"/>
        <v>0</v>
      </c>
      <c r="G222" s="41">
        <f t="shared" si="6"/>
        <v>0</v>
      </c>
    </row>
    <row r="223" spans="1:7" ht="15.95" customHeight="1" x14ac:dyDescent="0.25">
      <c r="A223" s="26" t="s">
        <v>11</v>
      </c>
      <c r="B223" s="48" t="s">
        <v>295</v>
      </c>
      <c r="C223" s="46" t="s">
        <v>296</v>
      </c>
      <c r="D223" s="47">
        <f t="shared" si="7"/>
        <v>0</v>
      </c>
      <c r="E223" s="47">
        <f t="shared" si="7"/>
        <v>0</v>
      </c>
      <c r="F223" s="47">
        <f t="shared" si="7"/>
        <v>0</v>
      </c>
      <c r="G223" s="41">
        <f t="shared" si="6"/>
        <v>0</v>
      </c>
    </row>
    <row r="224" spans="1:7" ht="15.95" customHeight="1" x14ac:dyDescent="0.25">
      <c r="A224" s="26" t="s">
        <v>11</v>
      </c>
      <c r="B224" s="48" t="s">
        <v>297</v>
      </c>
      <c r="C224" s="46" t="s">
        <v>298</v>
      </c>
      <c r="D224" s="47">
        <f t="shared" si="7"/>
        <v>0</v>
      </c>
      <c r="E224" s="47">
        <f t="shared" si="7"/>
        <v>0</v>
      </c>
      <c r="F224" s="47">
        <f t="shared" si="7"/>
        <v>0</v>
      </c>
      <c r="G224" s="41">
        <f t="shared" si="6"/>
        <v>0</v>
      </c>
    </row>
    <row r="225" spans="1:7" ht="15.95" customHeight="1" x14ac:dyDescent="0.25">
      <c r="A225" s="26" t="s">
        <v>11</v>
      </c>
      <c r="B225" s="45" t="s">
        <v>299</v>
      </c>
      <c r="C225" s="37" t="s">
        <v>47</v>
      </c>
      <c r="D225" s="47">
        <f t="shared" si="7"/>
        <v>0</v>
      </c>
      <c r="E225" s="47">
        <f t="shared" si="7"/>
        <v>0</v>
      </c>
      <c r="F225" s="47">
        <f t="shared" si="7"/>
        <v>0</v>
      </c>
      <c r="G225" s="41">
        <f t="shared" si="6"/>
        <v>0</v>
      </c>
    </row>
    <row r="226" spans="1:7" ht="15.95" customHeight="1" x14ac:dyDescent="0.25">
      <c r="A226" s="26" t="s">
        <v>11</v>
      </c>
      <c r="B226" s="45" t="s">
        <v>300</v>
      </c>
      <c r="C226" s="37" t="s">
        <v>49</v>
      </c>
      <c r="D226" s="47">
        <f t="shared" si="7"/>
        <v>0</v>
      </c>
      <c r="E226" s="47">
        <f t="shared" si="7"/>
        <v>0</v>
      </c>
      <c r="F226" s="47">
        <f t="shared" si="7"/>
        <v>0</v>
      </c>
      <c r="G226" s="41">
        <f t="shared" si="6"/>
        <v>0</v>
      </c>
    </row>
    <row r="227" spans="1:7" ht="15.95" customHeight="1" x14ac:dyDescent="0.25">
      <c r="A227" s="26" t="s">
        <v>11</v>
      </c>
      <c r="B227" s="48" t="s">
        <v>301</v>
      </c>
      <c r="C227" s="54" t="s">
        <v>302</v>
      </c>
      <c r="D227" s="47">
        <f t="shared" si="7"/>
        <v>0</v>
      </c>
      <c r="E227" s="47">
        <f t="shared" si="7"/>
        <v>0</v>
      </c>
      <c r="F227" s="47">
        <f t="shared" si="7"/>
        <v>0</v>
      </c>
      <c r="G227" s="41">
        <f t="shared" si="6"/>
        <v>0</v>
      </c>
    </row>
    <row r="228" spans="1:7" ht="15.95" customHeight="1" x14ac:dyDescent="0.25">
      <c r="A228" s="26" t="s">
        <v>11</v>
      </c>
      <c r="B228" s="48" t="s">
        <v>303</v>
      </c>
      <c r="C228" s="46" t="s">
        <v>115</v>
      </c>
      <c r="D228" s="47">
        <f t="shared" si="7"/>
        <v>0</v>
      </c>
      <c r="E228" s="47">
        <f t="shared" si="7"/>
        <v>0</v>
      </c>
      <c r="F228" s="47">
        <f t="shared" si="7"/>
        <v>0</v>
      </c>
      <c r="G228" s="41">
        <f t="shared" si="6"/>
        <v>0</v>
      </c>
    </row>
    <row r="229" spans="1:7" ht="15.95" customHeight="1" x14ac:dyDescent="0.25">
      <c r="A229" s="26" t="s">
        <v>11</v>
      </c>
      <c r="B229" s="48" t="s">
        <v>304</v>
      </c>
      <c r="C229" s="54" t="s">
        <v>305</v>
      </c>
      <c r="D229" s="47">
        <f t="shared" si="7"/>
        <v>0</v>
      </c>
      <c r="E229" s="47">
        <f t="shared" si="7"/>
        <v>0</v>
      </c>
      <c r="F229" s="47">
        <f t="shared" si="7"/>
        <v>0</v>
      </c>
      <c r="G229" s="41">
        <f t="shared" si="6"/>
        <v>0</v>
      </c>
    </row>
    <row r="230" spans="1:7" ht="15.95" customHeight="1" x14ac:dyDescent="0.25">
      <c r="A230" s="26" t="s">
        <v>11</v>
      </c>
      <c r="B230" s="45" t="s">
        <v>306</v>
      </c>
      <c r="C230" s="37" t="s">
        <v>119</v>
      </c>
      <c r="D230" s="47">
        <f t="shared" si="7"/>
        <v>0</v>
      </c>
      <c r="E230" s="47">
        <f t="shared" si="7"/>
        <v>0</v>
      </c>
      <c r="F230" s="47">
        <f t="shared" si="7"/>
        <v>0</v>
      </c>
      <c r="G230" s="41">
        <f t="shared" si="6"/>
        <v>0</v>
      </c>
    </row>
    <row r="231" spans="1:7" ht="15.95" customHeight="1" x14ac:dyDescent="0.25">
      <c r="A231" s="26" t="s">
        <v>11</v>
      </c>
      <c r="B231" s="48" t="s">
        <v>307</v>
      </c>
      <c r="C231" s="46" t="s">
        <v>119</v>
      </c>
      <c r="D231" s="47">
        <f t="shared" si="7"/>
        <v>0</v>
      </c>
      <c r="E231" s="47">
        <f t="shared" si="7"/>
        <v>0</v>
      </c>
      <c r="F231" s="47">
        <f t="shared" si="7"/>
        <v>0</v>
      </c>
      <c r="G231" s="41">
        <f t="shared" si="6"/>
        <v>0</v>
      </c>
    </row>
    <row r="232" spans="1:7" ht="15.95" customHeight="1" x14ac:dyDescent="0.25">
      <c r="A232" s="26" t="s">
        <v>11</v>
      </c>
      <c r="B232" s="60" t="s">
        <v>308</v>
      </c>
      <c r="C232" s="49" t="s">
        <v>309</v>
      </c>
      <c r="D232" s="47">
        <f t="shared" si="7"/>
        <v>0</v>
      </c>
      <c r="E232" s="47">
        <f t="shared" si="7"/>
        <v>0</v>
      </c>
      <c r="F232" s="47">
        <f t="shared" si="7"/>
        <v>0</v>
      </c>
      <c r="G232" s="41">
        <f t="shared" si="6"/>
        <v>0</v>
      </c>
    </row>
    <row r="233" spans="1:7" ht="15.95" customHeight="1" x14ac:dyDescent="0.25">
      <c r="A233" s="26" t="s">
        <v>11</v>
      </c>
      <c r="B233" s="60" t="s">
        <v>310</v>
      </c>
      <c r="C233" s="49" t="s">
        <v>311</v>
      </c>
      <c r="D233" s="47">
        <f t="shared" si="7"/>
        <v>0</v>
      </c>
      <c r="E233" s="47">
        <f t="shared" si="7"/>
        <v>0</v>
      </c>
      <c r="F233" s="47">
        <f t="shared" si="7"/>
        <v>0</v>
      </c>
      <c r="G233" s="41">
        <f t="shared" si="6"/>
        <v>0</v>
      </c>
    </row>
    <row r="234" spans="1:7" ht="15.95" customHeight="1" x14ac:dyDescent="0.25">
      <c r="A234" s="26" t="s">
        <v>11</v>
      </c>
      <c r="B234" s="48" t="s">
        <v>312</v>
      </c>
      <c r="C234" s="46" t="s">
        <v>123</v>
      </c>
      <c r="D234" s="47">
        <f t="shared" si="7"/>
        <v>0</v>
      </c>
      <c r="E234" s="47">
        <f t="shared" si="7"/>
        <v>0</v>
      </c>
      <c r="F234" s="47">
        <f t="shared" si="7"/>
        <v>0</v>
      </c>
      <c r="G234" s="41">
        <f t="shared" si="6"/>
        <v>0</v>
      </c>
    </row>
    <row r="235" spans="1:7" ht="15.95" customHeight="1" x14ac:dyDescent="0.25">
      <c r="A235" s="26" t="s">
        <v>11</v>
      </c>
      <c r="B235" s="60" t="s">
        <v>313</v>
      </c>
      <c r="C235" s="49" t="s">
        <v>309</v>
      </c>
      <c r="D235" s="47">
        <f t="shared" si="7"/>
        <v>0</v>
      </c>
      <c r="E235" s="47">
        <f t="shared" si="7"/>
        <v>0</v>
      </c>
      <c r="F235" s="47">
        <f t="shared" si="7"/>
        <v>0</v>
      </c>
      <c r="G235" s="41">
        <f t="shared" si="6"/>
        <v>0</v>
      </c>
    </row>
    <row r="236" spans="1:7" ht="15.95" customHeight="1" x14ac:dyDescent="0.25">
      <c r="A236" s="26" t="s">
        <v>11</v>
      </c>
      <c r="B236" s="60" t="s">
        <v>314</v>
      </c>
      <c r="C236" s="49" t="s">
        <v>311</v>
      </c>
      <c r="D236" s="47">
        <f t="shared" si="7"/>
        <v>0</v>
      </c>
      <c r="E236" s="47">
        <f t="shared" si="7"/>
        <v>0</v>
      </c>
      <c r="F236" s="47">
        <f t="shared" si="7"/>
        <v>0</v>
      </c>
      <c r="G236" s="41">
        <f t="shared" si="6"/>
        <v>0</v>
      </c>
    </row>
    <row r="237" spans="1:7" ht="15.95" customHeight="1" x14ac:dyDescent="0.25">
      <c r="A237" s="26" t="s">
        <v>11</v>
      </c>
      <c r="B237" s="61" t="s">
        <v>315</v>
      </c>
      <c r="C237" s="62" t="s">
        <v>316</v>
      </c>
      <c r="D237" s="47">
        <f t="shared" ref="D237:F252" si="8">+D279+D321</f>
        <v>0</v>
      </c>
      <c r="E237" s="47">
        <f t="shared" si="8"/>
        <v>0</v>
      </c>
      <c r="F237" s="47">
        <f t="shared" si="8"/>
        <v>0</v>
      </c>
      <c r="G237" s="41">
        <f t="shared" si="6"/>
        <v>0</v>
      </c>
    </row>
    <row r="238" spans="1:7" ht="15.95" customHeight="1" x14ac:dyDescent="0.25">
      <c r="A238" s="26" t="s">
        <v>11</v>
      </c>
      <c r="B238" s="61" t="s">
        <v>317</v>
      </c>
      <c r="C238" s="62" t="s">
        <v>318</v>
      </c>
      <c r="D238" s="47">
        <f t="shared" si="8"/>
        <v>0</v>
      </c>
      <c r="E238" s="47">
        <f t="shared" si="8"/>
        <v>0</v>
      </c>
      <c r="F238" s="47">
        <f t="shared" si="8"/>
        <v>0</v>
      </c>
      <c r="G238" s="41">
        <f t="shared" si="6"/>
        <v>0</v>
      </c>
    </row>
    <row r="239" spans="1:7" ht="15.95" customHeight="1" x14ac:dyDescent="0.25">
      <c r="A239" s="26" t="s">
        <v>11</v>
      </c>
      <c r="B239" s="63" t="s">
        <v>319</v>
      </c>
      <c r="C239" s="64" t="s">
        <v>320</v>
      </c>
      <c r="D239" s="47">
        <f t="shared" si="8"/>
        <v>0</v>
      </c>
      <c r="E239" s="47">
        <f t="shared" si="8"/>
        <v>0</v>
      </c>
      <c r="F239" s="47">
        <f t="shared" si="8"/>
        <v>0</v>
      </c>
      <c r="G239" s="41">
        <f t="shared" si="6"/>
        <v>0</v>
      </c>
    </row>
    <row r="240" spans="1:7" ht="15.95" customHeight="1" x14ac:dyDescent="0.25">
      <c r="A240" s="26" t="s">
        <v>11</v>
      </c>
      <c r="B240" s="63" t="s">
        <v>321</v>
      </c>
      <c r="C240" s="64" t="s">
        <v>322</v>
      </c>
      <c r="D240" s="47">
        <f t="shared" si="8"/>
        <v>0</v>
      </c>
      <c r="E240" s="47">
        <f t="shared" si="8"/>
        <v>0</v>
      </c>
      <c r="F240" s="47">
        <f t="shared" si="8"/>
        <v>0</v>
      </c>
      <c r="G240" s="41">
        <f t="shared" si="6"/>
        <v>0</v>
      </c>
    </row>
    <row r="241" spans="1:7" ht="15.95" customHeight="1" x14ac:dyDescent="0.25">
      <c r="A241" s="26" t="s">
        <v>11</v>
      </c>
      <c r="B241" s="63" t="s">
        <v>323</v>
      </c>
      <c r="C241" s="64" t="s">
        <v>324</v>
      </c>
      <c r="D241" s="47">
        <f t="shared" si="8"/>
        <v>0</v>
      </c>
      <c r="E241" s="47">
        <f t="shared" si="8"/>
        <v>0</v>
      </c>
      <c r="F241" s="47">
        <f t="shared" si="8"/>
        <v>0</v>
      </c>
      <c r="G241" s="41">
        <f t="shared" si="6"/>
        <v>0</v>
      </c>
    </row>
    <row r="242" spans="1:7" ht="15.95" customHeight="1" x14ac:dyDescent="0.25">
      <c r="A242" s="26" t="s">
        <v>11</v>
      </c>
      <c r="B242" s="63" t="s">
        <v>325</v>
      </c>
      <c r="C242" s="64" t="s">
        <v>326</v>
      </c>
      <c r="D242" s="47">
        <f t="shared" si="8"/>
        <v>0</v>
      </c>
      <c r="E242" s="47">
        <f t="shared" si="8"/>
        <v>0</v>
      </c>
      <c r="F242" s="47">
        <f t="shared" si="8"/>
        <v>0</v>
      </c>
      <c r="G242" s="41">
        <f t="shared" si="6"/>
        <v>0</v>
      </c>
    </row>
    <row r="243" spans="1:7" ht="15.95" customHeight="1" x14ac:dyDescent="0.25">
      <c r="A243" s="26" t="s">
        <v>11</v>
      </c>
      <c r="B243" s="45" t="s">
        <v>327</v>
      </c>
      <c r="C243" s="37" t="s">
        <v>125</v>
      </c>
      <c r="D243" s="47">
        <f t="shared" si="8"/>
        <v>0</v>
      </c>
      <c r="E243" s="47">
        <f t="shared" si="8"/>
        <v>0</v>
      </c>
      <c r="F243" s="47">
        <f t="shared" si="8"/>
        <v>0</v>
      </c>
      <c r="G243" s="41">
        <f t="shared" si="6"/>
        <v>0</v>
      </c>
    </row>
    <row r="244" spans="1:7" ht="15.95" customHeight="1" x14ac:dyDescent="0.25">
      <c r="A244" s="26" t="s">
        <v>11</v>
      </c>
      <c r="B244" s="48" t="s">
        <v>328</v>
      </c>
      <c r="C244" s="46" t="s">
        <v>127</v>
      </c>
      <c r="D244" s="47">
        <f t="shared" si="8"/>
        <v>0</v>
      </c>
      <c r="E244" s="47">
        <f t="shared" si="8"/>
        <v>0</v>
      </c>
      <c r="F244" s="47">
        <f t="shared" si="8"/>
        <v>0</v>
      </c>
      <c r="G244" s="41">
        <f t="shared" si="6"/>
        <v>0</v>
      </c>
    </row>
    <row r="245" spans="1:7" ht="15.95" customHeight="1" x14ac:dyDescent="0.25">
      <c r="A245" s="26" t="s">
        <v>11</v>
      </c>
      <c r="B245" s="60" t="s">
        <v>329</v>
      </c>
      <c r="C245" s="49" t="s">
        <v>309</v>
      </c>
      <c r="D245" s="47">
        <f t="shared" si="8"/>
        <v>0</v>
      </c>
      <c r="E245" s="47">
        <f t="shared" si="8"/>
        <v>0</v>
      </c>
      <c r="F245" s="47">
        <f t="shared" si="8"/>
        <v>0</v>
      </c>
      <c r="G245" s="41">
        <f t="shared" si="6"/>
        <v>0</v>
      </c>
    </row>
    <row r="246" spans="1:7" ht="15.95" customHeight="1" x14ac:dyDescent="0.25">
      <c r="A246" s="26" t="s">
        <v>11</v>
      </c>
      <c r="B246" s="60" t="s">
        <v>330</v>
      </c>
      <c r="C246" s="49" t="s">
        <v>311</v>
      </c>
      <c r="D246" s="47">
        <f t="shared" si="8"/>
        <v>0</v>
      </c>
      <c r="E246" s="47">
        <f t="shared" si="8"/>
        <v>0</v>
      </c>
      <c r="F246" s="47">
        <f t="shared" si="8"/>
        <v>0</v>
      </c>
      <c r="G246" s="41">
        <f t="shared" si="6"/>
        <v>0</v>
      </c>
    </row>
    <row r="247" spans="1:7" ht="15.95" customHeight="1" x14ac:dyDescent="0.25">
      <c r="A247" s="26" t="s">
        <v>11</v>
      </c>
      <c r="B247" s="61" t="s">
        <v>331</v>
      </c>
      <c r="C247" s="62" t="s">
        <v>316</v>
      </c>
      <c r="D247" s="47">
        <f t="shared" si="8"/>
        <v>0</v>
      </c>
      <c r="E247" s="47">
        <f t="shared" si="8"/>
        <v>0</v>
      </c>
      <c r="F247" s="47">
        <f t="shared" si="8"/>
        <v>0</v>
      </c>
      <c r="G247" s="41">
        <f t="shared" si="6"/>
        <v>0</v>
      </c>
    </row>
    <row r="248" spans="1:7" ht="15.95" customHeight="1" x14ac:dyDescent="0.25">
      <c r="A248" s="26" t="s">
        <v>11</v>
      </c>
      <c r="B248" s="61" t="s">
        <v>332</v>
      </c>
      <c r="C248" s="62" t="s">
        <v>318</v>
      </c>
      <c r="D248" s="47">
        <f t="shared" si="8"/>
        <v>0</v>
      </c>
      <c r="E248" s="47">
        <f t="shared" si="8"/>
        <v>0</v>
      </c>
      <c r="F248" s="47">
        <f t="shared" si="8"/>
        <v>0</v>
      </c>
      <c r="G248" s="41">
        <f t="shared" si="6"/>
        <v>0</v>
      </c>
    </row>
    <row r="249" spans="1:7" ht="15.95" customHeight="1" x14ac:dyDescent="0.25">
      <c r="A249" s="26" t="s">
        <v>11</v>
      </c>
      <c r="B249" s="63" t="s">
        <v>333</v>
      </c>
      <c r="C249" s="64" t="s">
        <v>320</v>
      </c>
      <c r="D249" s="47">
        <f t="shared" si="8"/>
        <v>0</v>
      </c>
      <c r="E249" s="47">
        <f t="shared" si="8"/>
        <v>0</v>
      </c>
      <c r="F249" s="47">
        <f t="shared" si="8"/>
        <v>0</v>
      </c>
      <c r="G249" s="41">
        <f t="shared" si="6"/>
        <v>0</v>
      </c>
    </row>
    <row r="250" spans="1:7" ht="15.95" customHeight="1" x14ac:dyDescent="0.25">
      <c r="A250" s="26" t="s">
        <v>11</v>
      </c>
      <c r="B250" s="63" t="s">
        <v>334</v>
      </c>
      <c r="C250" s="64" t="s">
        <v>324</v>
      </c>
      <c r="D250" s="47">
        <f t="shared" si="8"/>
        <v>0</v>
      </c>
      <c r="E250" s="47">
        <f t="shared" si="8"/>
        <v>0</v>
      </c>
      <c r="F250" s="47">
        <f t="shared" si="8"/>
        <v>0</v>
      </c>
      <c r="G250" s="41">
        <f t="shared" si="6"/>
        <v>0</v>
      </c>
    </row>
    <row r="251" spans="1:7" ht="15.95" customHeight="1" x14ac:dyDescent="0.25">
      <c r="A251" s="26" t="s">
        <v>11</v>
      </c>
      <c r="B251" s="48" t="s">
        <v>335</v>
      </c>
      <c r="C251" s="46" t="s">
        <v>129</v>
      </c>
      <c r="D251" s="47">
        <f t="shared" si="8"/>
        <v>0</v>
      </c>
      <c r="E251" s="47">
        <f t="shared" si="8"/>
        <v>0</v>
      </c>
      <c r="F251" s="47">
        <f t="shared" si="8"/>
        <v>0</v>
      </c>
      <c r="G251" s="41">
        <f t="shared" si="6"/>
        <v>0</v>
      </c>
    </row>
    <row r="252" spans="1:7" ht="15.95" customHeight="1" x14ac:dyDescent="0.25">
      <c r="A252" s="26" t="s">
        <v>11</v>
      </c>
      <c r="B252" s="60" t="s">
        <v>336</v>
      </c>
      <c r="C252" s="49" t="s">
        <v>309</v>
      </c>
      <c r="D252" s="47">
        <f t="shared" si="8"/>
        <v>0</v>
      </c>
      <c r="E252" s="47">
        <f t="shared" si="8"/>
        <v>0</v>
      </c>
      <c r="F252" s="47">
        <f t="shared" si="8"/>
        <v>0</v>
      </c>
      <c r="G252" s="41">
        <f t="shared" si="6"/>
        <v>0</v>
      </c>
    </row>
    <row r="253" spans="1:7" ht="15.95" customHeight="1" x14ac:dyDescent="0.25">
      <c r="A253" s="26" t="s">
        <v>11</v>
      </c>
      <c r="B253" s="60" t="s">
        <v>337</v>
      </c>
      <c r="C253" s="49" t="s">
        <v>311</v>
      </c>
      <c r="D253" s="47">
        <f t="shared" ref="D253:F262" si="9">+D295+D337</f>
        <v>0</v>
      </c>
      <c r="E253" s="47">
        <f t="shared" si="9"/>
        <v>0</v>
      </c>
      <c r="F253" s="47">
        <f t="shared" si="9"/>
        <v>0</v>
      </c>
      <c r="G253" s="41">
        <f t="shared" si="6"/>
        <v>0</v>
      </c>
    </row>
    <row r="254" spans="1:7" ht="15.95" customHeight="1" x14ac:dyDescent="0.25">
      <c r="A254" s="26" t="s">
        <v>11</v>
      </c>
      <c r="B254" s="45" t="s">
        <v>338</v>
      </c>
      <c r="C254" s="37" t="s">
        <v>131</v>
      </c>
      <c r="D254" s="47">
        <f t="shared" si="9"/>
        <v>0</v>
      </c>
      <c r="E254" s="47">
        <f t="shared" si="9"/>
        <v>0</v>
      </c>
      <c r="F254" s="47">
        <f t="shared" si="9"/>
        <v>0</v>
      </c>
      <c r="G254" s="41">
        <f t="shared" si="6"/>
        <v>0</v>
      </c>
    </row>
    <row r="255" spans="1:7" ht="15.95" customHeight="1" x14ac:dyDescent="0.25">
      <c r="A255" s="26" t="s">
        <v>11</v>
      </c>
      <c r="B255" s="45" t="s">
        <v>339</v>
      </c>
      <c r="C255" s="37" t="s">
        <v>133</v>
      </c>
      <c r="D255" s="47">
        <f t="shared" si="9"/>
        <v>0</v>
      </c>
      <c r="E255" s="47">
        <f t="shared" si="9"/>
        <v>0</v>
      </c>
      <c r="F255" s="47">
        <f t="shared" si="9"/>
        <v>0</v>
      </c>
      <c r="G255" s="41">
        <f t="shared" si="6"/>
        <v>0</v>
      </c>
    </row>
    <row r="256" spans="1:7" ht="15.95" customHeight="1" x14ac:dyDescent="0.25">
      <c r="A256" s="26" t="s">
        <v>11</v>
      </c>
      <c r="B256" s="45" t="s">
        <v>340</v>
      </c>
      <c r="C256" s="37" t="s">
        <v>135</v>
      </c>
      <c r="D256" s="47">
        <f t="shared" si="9"/>
        <v>0</v>
      </c>
      <c r="E256" s="47">
        <f t="shared" si="9"/>
        <v>0</v>
      </c>
      <c r="F256" s="47">
        <f t="shared" si="9"/>
        <v>0</v>
      </c>
      <c r="G256" s="41">
        <f t="shared" si="6"/>
        <v>0</v>
      </c>
    </row>
    <row r="257" spans="1:7" ht="15.95" customHeight="1" x14ac:dyDescent="0.25">
      <c r="A257" s="26" t="s">
        <v>11</v>
      </c>
      <c r="B257" s="48" t="s">
        <v>341</v>
      </c>
      <c r="C257" s="46" t="s">
        <v>342</v>
      </c>
      <c r="D257" s="47">
        <f t="shared" si="9"/>
        <v>0</v>
      </c>
      <c r="E257" s="47">
        <f t="shared" si="9"/>
        <v>0</v>
      </c>
      <c r="F257" s="47">
        <f t="shared" si="9"/>
        <v>0</v>
      </c>
      <c r="G257" s="41">
        <f t="shared" si="6"/>
        <v>0</v>
      </c>
    </row>
    <row r="258" spans="1:7" ht="15.95" customHeight="1" x14ac:dyDescent="0.25">
      <c r="A258" s="26" t="s">
        <v>11</v>
      </c>
      <c r="B258" s="48" t="s">
        <v>343</v>
      </c>
      <c r="C258" s="46" t="s">
        <v>344</v>
      </c>
      <c r="D258" s="47">
        <f t="shared" si="9"/>
        <v>0</v>
      </c>
      <c r="E258" s="47">
        <f t="shared" si="9"/>
        <v>0</v>
      </c>
      <c r="F258" s="47">
        <f t="shared" si="9"/>
        <v>0</v>
      </c>
      <c r="G258" s="41">
        <f t="shared" si="6"/>
        <v>0</v>
      </c>
    </row>
    <row r="259" spans="1:7" ht="15.95" customHeight="1" x14ac:dyDescent="0.25">
      <c r="A259" s="26" t="s">
        <v>11</v>
      </c>
      <c r="B259" s="48" t="s">
        <v>345</v>
      </c>
      <c r="C259" s="46" t="s">
        <v>346</v>
      </c>
      <c r="D259" s="47">
        <f t="shared" si="9"/>
        <v>0</v>
      </c>
      <c r="E259" s="47">
        <f t="shared" si="9"/>
        <v>0</v>
      </c>
      <c r="F259" s="47">
        <f t="shared" si="9"/>
        <v>0</v>
      </c>
      <c r="G259" s="41">
        <f t="shared" si="6"/>
        <v>0</v>
      </c>
    </row>
    <row r="260" spans="1:7" ht="15.95" customHeight="1" x14ac:dyDescent="0.25">
      <c r="A260" s="26" t="s">
        <v>11</v>
      </c>
      <c r="B260" s="45" t="s">
        <v>347</v>
      </c>
      <c r="C260" s="37" t="s">
        <v>137</v>
      </c>
      <c r="D260" s="47">
        <f t="shared" si="9"/>
        <v>0</v>
      </c>
      <c r="E260" s="47">
        <f t="shared" si="9"/>
        <v>0</v>
      </c>
      <c r="F260" s="47">
        <f t="shared" si="9"/>
        <v>0</v>
      </c>
      <c r="G260" s="41">
        <f t="shared" si="6"/>
        <v>0</v>
      </c>
    </row>
    <row r="261" spans="1:7" ht="15.95" customHeight="1" x14ac:dyDescent="0.25">
      <c r="A261" s="26" t="s">
        <v>11</v>
      </c>
      <c r="B261" s="48" t="s">
        <v>348</v>
      </c>
      <c r="C261" s="46" t="s">
        <v>349</v>
      </c>
      <c r="D261" s="47">
        <f t="shared" si="9"/>
        <v>0</v>
      </c>
      <c r="E261" s="47">
        <f t="shared" si="9"/>
        <v>0</v>
      </c>
      <c r="F261" s="47">
        <f t="shared" si="9"/>
        <v>0</v>
      </c>
      <c r="G261" s="41">
        <f t="shared" si="6"/>
        <v>0</v>
      </c>
    </row>
    <row r="262" spans="1:7" ht="15.95" customHeight="1" x14ac:dyDescent="0.25">
      <c r="A262" s="26" t="s">
        <v>11</v>
      </c>
      <c r="B262" s="48" t="s">
        <v>350</v>
      </c>
      <c r="C262" s="46" t="s">
        <v>351</v>
      </c>
      <c r="D262" s="47">
        <f t="shared" si="9"/>
        <v>0</v>
      </c>
      <c r="E262" s="47">
        <f t="shared" si="9"/>
        <v>0</v>
      </c>
      <c r="F262" s="47">
        <f t="shared" si="9"/>
        <v>0</v>
      </c>
      <c r="G262" s="41">
        <f t="shared" si="6"/>
        <v>0</v>
      </c>
    </row>
    <row r="263" spans="1:7" ht="15.95" customHeight="1" x14ac:dyDescent="0.25">
      <c r="A263" s="26" t="s">
        <v>11</v>
      </c>
      <c r="B263" s="32" t="s">
        <v>352</v>
      </c>
      <c r="C263" s="53" t="s">
        <v>207</v>
      </c>
      <c r="D263" s="47">
        <f>D264+D267+D268+D272+D285+SUM(D296:D298)+D302</f>
        <v>0</v>
      </c>
      <c r="E263" s="47">
        <f>E264+E267+E268+E272+E285+SUM(E296:E298)+E302</f>
        <v>0</v>
      </c>
      <c r="F263" s="47">
        <f>F264+F267+F268+F272+F285+SUM(F296:F298)+F302</f>
        <v>0</v>
      </c>
      <c r="G263" s="41">
        <f t="shared" si="6"/>
        <v>0</v>
      </c>
    </row>
    <row r="264" spans="1:7" ht="15.95" customHeight="1" x14ac:dyDescent="0.25">
      <c r="A264" s="26" t="s">
        <v>11</v>
      </c>
      <c r="B264" s="36" t="s">
        <v>353</v>
      </c>
      <c r="C264" s="37" t="s">
        <v>41</v>
      </c>
      <c r="D264" s="47">
        <f>SUM(D265:D266)</f>
        <v>0</v>
      </c>
      <c r="E264" s="47">
        <f>SUM(E265:E266)</f>
        <v>0</v>
      </c>
      <c r="F264" s="47">
        <f>SUM(F265:F266)</f>
        <v>0</v>
      </c>
      <c r="G264" s="41">
        <f t="shared" si="6"/>
        <v>0</v>
      </c>
    </row>
    <row r="265" spans="1:7" ht="15.95" customHeight="1" x14ac:dyDescent="0.25">
      <c r="A265" s="26" t="s">
        <v>11</v>
      </c>
      <c r="B265" s="45" t="s">
        <v>354</v>
      </c>
      <c r="C265" s="46" t="s">
        <v>296</v>
      </c>
      <c r="D265" s="39"/>
      <c r="E265" s="38"/>
      <c r="F265" s="38"/>
      <c r="G265" s="41">
        <f t="shared" si="6"/>
        <v>0</v>
      </c>
    </row>
    <row r="266" spans="1:7" ht="15.95" customHeight="1" x14ac:dyDescent="0.25">
      <c r="A266" s="26" t="s">
        <v>11</v>
      </c>
      <c r="B266" s="45" t="s">
        <v>355</v>
      </c>
      <c r="C266" s="46" t="s">
        <v>298</v>
      </c>
      <c r="D266" s="39"/>
      <c r="E266" s="38"/>
      <c r="F266" s="38"/>
      <c r="G266" s="41">
        <f t="shared" si="6"/>
        <v>0</v>
      </c>
    </row>
    <row r="267" spans="1:7" ht="15.95" customHeight="1" x14ac:dyDescent="0.25">
      <c r="A267" s="26" t="s">
        <v>11</v>
      </c>
      <c r="B267" s="36" t="s">
        <v>356</v>
      </c>
      <c r="C267" s="37" t="s">
        <v>47</v>
      </c>
      <c r="D267" s="39"/>
      <c r="E267" s="38"/>
      <c r="F267" s="38"/>
      <c r="G267" s="41">
        <f t="shared" si="6"/>
        <v>0</v>
      </c>
    </row>
    <row r="268" spans="1:7" ht="15.95" customHeight="1" x14ac:dyDescent="0.25">
      <c r="A268" s="26" t="s">
        <v>11</v>
      </c>
      <c r="B268" s="36" t="s">
        <v>357</v>
      </c>
      <c r="C268" s="37" t="s">
        <v>49</v>
      </c>
      <c r="D268" s="47">
        <f>SUM(D269:D271)</f>
        <v>0</v>
      </c>
      <c r="E268" s="47">
        <f>SUM(E269:E271)</f>
        <v>0</v>
      </c>
      <c r="F268" s="47">
        <f>SUM(F269:F271)</f>
        <v>0</v>
      </c>
      <c r="G268" s="41">
        <f t="shared" si="6"/>
        <v>0</v>
      </c>
    </row>
    <row r="269" spans="1:7" ht="15.95" customHeight="1" x14ac:dyDescent="0.25">
      <c r="A269" s="26" t="s">
        <v>11</v>
      </c>
      <c r="B269" s="45" t="s">
        <v>358</v>
      </c>
      <c r="C269" s="54" t="s">
        <v>302</v>
      </c>
      <c r="D269" s="39"/>
      <c r="E269" s="38"/>
      <c r="F269" s="38"/>
      <c r="G269" s="41">
        <f t="shared" si="6"/>
        <v>0</v>
      </c>
    </row>
    <row r="270" spans="1:7" ht="15.95" customHeight="1" x14ac:dyDescent="0.25">
      <c r="A270" s="26" t="s">
        <v>11</v>
      </c>
      <c r="B270" s="45" t="s">
        <v>359</v>
      </c>
      <c r="C270" s="46" t="s">
        <v>115</v>
      </c>
      <c r="D270" s="39"/>
      <c r="E270" s="38"/>
      <c r="F270" s="38"/>
      <c r="G270" s="41">
        <f t="shared" si="6"/>
        <v>0</v>
      </c>
    </row>
    <row r="271" spans="1:7" ht="15.95" customHeight="1" x14ac:dyDescent="0.25">
      <c r="A271" s="26" t="s">
        <v>11</v>
      </c>
      <c r="B271" s="45" t="s">
        <v>360</v>
      </c>
      <c r="C271" s="54" t="s">
        <v>305</v>
      </c>
      <c r="D271" s="39"/>
      <c r="E271" s="38"/>
      <c r="F271" s="38"/>
      <c r="G271" s="41">
        <f t="shared" si="6"/>
        <v>0</v>
      </c>
    </row>
    <row r="272" spans="1:7" ht="15.95" customHeight="1" x14ac:dyDescent="0.25">
      <c r="A272" s="26" t="s">
        <v>11</v>
      </c>
      <c r="B272" s="36" t="s">
        <v>361</v>
      </c>
      <c r="C272" s="37" t="s">
        <v>119</v>
      </c>
      <c r="D272" s="47">
        <f>+D273+D276</f>
        <v>0</v>
      </c>
      <c r="E272" s="47">
        <f>+E273+E276</f>
        <v>0</v>
      </c>
      <c r="F272" s="47">
        <f>+F273+F276</f>
        <v>0</v>
      </c>
      <c r="G272" s="41">
        <f t="shared" ref="G272:G335" si="10">D272+E272+F272</f>
        <v>0</v>
      </c>
    </row>
    <row r="273" spans="1:7" ht="15.95" customHeight="1" x14ac:dyDescent="0.25">
      <c r="A273" s="26" t="s">
        <v>11</v>
      </c>
      <c r="B273" s="45" t="s">
        <v>362</v>
      </c>
      <c r="C273" s="46" t="s">
        <v>119</v>
      </c>
      <c r="D273" s="47">
        <f>SUM(D274:D275)</f>
        <v>0</v>
      </c>
      <c r="E273" s="47">
        <f>SUM(E274:E275)</f>
        <v>0</v>
      </c>
      <c r="F273" s="47">
        <f>SUM(F274:F275)</f>
        <v>0</v>
      </c>
      <c r="G273" s="41">
        <f t="shared" si="10"/>
        <v>0</v>
      </c>
    </row>
    <row r="274" spans="1:7" ht="15.95" customHeight="1" x14ac:dyDescent="0.25">
      <c r="A274" s="26" t="s">
        <v>11</v>
      </c>
      <c r="B274" s="48" t="s">
        <v>363</v>
      </c>
      <c r="C274" s="49" t="s">
        <v>309</v>
      </c>
      <c r="D274" s="39"/>
      <c r="E274" s="38"/>
      <c r="F274" s="38"/>
      <c r="G274" s="41">
        <f t="shared" si="10"/>
        <v>0</v>
      </c>
    </row>
    <row r="275" spans="1:7" ht="15.95" customHeight="1" x14ac:dyDescent="0.25">
      <c r="A275" s="26" t="s">
        <v>11</v>
      </c>
      <c r="B275" s="48" t="s">
        <v>364</v>
      </c>
      <c r="C275" s="49" t="s">
        <v>311</v>
      </c>
      <c r="D275" s="39"/>
      <c r="E275" s="38"/>
      <c r="F275" s="38"/>
      <c r="G275" s="41">
        <f t="shared" si="10"/>
        <v>0</v>
      </c>
    </row>
    <row r="276" spans="1:7" ht="15.95" customHeight="1" x14ac:dyDescent="0.25">
      <c r="A276" s="26" t="s">
        <v>11</v>
      </c>
      <c r="B276" s="45" t="s">
        <v>365</v>
      </c>
      <c r="C276" s="46" t="s">
        <v>123</v>
      </c>
      <c r="D276" s="47">
        <f>SUM(D277:D278)</f>
        <v>0</v>
      </c>
      <c r="E276" s="47">
        <f>SUM(E277:E278)</f>
        <v>0</v>
      </c>
      <c r="F276" s="47">
        <f>SUM(F277:F278)</f>
        <v>0</v>
      </c>
      <c r="G276" s="41">
        <f t="shared" si="10"/>
        <v>0</v>
      </c>
    </row>
    <row r="277" spans="1:7" ht="15.95" customHeight="1" x14ac:dyDescent="0.25">
      <c r="A277" s="26" t="s">
        <v>11</v>
      </c>
      <c r="B277" s="48" t="s">
        <v>366</v>
      </c>
      <c r="C277" s="49" t="s">
        <v>309</v>
      </c>
      <c r="D277" s="39"/>
      <c r="E277" s="38"/>
      <c r="F277" s="38"/>
      <c r="G277" s="41">
        <f t="shared" si="10"/>
        <v>0</v>
      </c>
    </row>
    <row r="278" spans="1:7" ht="15.95" customHeight="1" x14ac:dyDescent="0.25">
      <c r="A278" s="26" t="s">
        <v>11</v>
      </c>
      <c r="B278" s="48" t="s">
        <v>367</v>
      </c>
      <c r="C278" s="49" t="s">
        <v>311</v>
      </c>
      <c r="D278" s="47">
        <f>SUM(D279:D280)</f>
        <v>0</v>
      </c>
      <c r="E278" s="47">
        <f>SUM(E279:E280)</f>
        <v>0</v>
      </c>
      <c r="F278" s="47">
        <f>SUM(F279:F280)</f>
        <v>0</v>
      </c>
      <c r="G278" s="41">
        <f t="shared" si="10"/>
        <v>0</v>
      </c>
    </row>
    <row r="279" spans="1:7" ht="15.95" customHeight="1" x14ac:dyDescent="0.25">
      <c r="A279" s="26" t="s">
        <v>11</v>
      </c>
      <c r="B279" s="60" t="s">
        <v>368</v>
      </c>
      <c r="C279" s="62" t="s">
        <v>316</v>
      </c>
      <c r="D279" s="39"/>
      <c r="E279" s="38"/>
      <c r="F279" s="38"/>
      <c r="G279" s="41">
        <f t="shared" si="10"/>
        <v>0</v>
      </c>
    </row>
    <row r="280" spans="1:7" ht="15.95" customHeight="1" x14ac:dyDescent="0.25">
      <c r="A280" s="26" t="s">
        <v>11</v>
      </c>
      <c r="B280" s="60" t="s">
        <v>369</v>
      </c>
      <c r="C280" s="62" t="s">
        <v>318</v>
      </c>
      <c r="D280" s="47">
        <f>SUM(D281:D284)</f>
        <v>0</v>
      </c>
      <c r="E280" s="47">
        <f>SUM(E281:E284)</f>
        <v>0</v>
      </c>
      <c r="F280" s="47">
        <f>SUM(F281:F284)</f>
        <v>0</v>
      </c>
      <c r="G280" s="41">
        <f t="shared" si="10"/>
        <v>0</v>
      </c>
    </row>
    <row r="281" spans="1:7" ht="15.95" customHeight="1" x14ac:dyDescent="0.25">
      <c r="A281" s="26" t="s">
        <v>11</v>
      </c>
      <c r="B281" s="61" t="s">
        <v>370</v>
      </c>
      <c r="C281" s="64" t="s">
        <v>320</v>
      </c>
      <c r="D281" s="39"/>
      <c r="E281" s="38"/>
      <c r="F281" s="38"/>
      <c r="G281" s="41">
        <f t="shared" si="10"/>
        <v>0</v>
      </c>
    </row>
    <row r="282" spans="1:7" ht="15.95" customHeight="1" x14ac:dyDescent="0.25">
      <c r="A282" s="26" t="s">
        <v>11</v>
      </c>
      <c r="B282" s="61" t="s">
        <v>371</v>
      </c>
      <c r="C282" s="64" t="s">
        <v>322</v>
      </c>
      <c r="D282" s="39"/>
      <c r="E282" s="38"/>
      <c r="F282" s="38"/>
      <c r="G282" s="41">
        <f t="shared" si="10"/>
        <v>0</v>
      </c>
    </row>
    <row r="283" spans="1:7" ht="15.95" customHeight="1" x14ac:dyDescent="0.25">
      <c r="A283" s="26" t="s">
        <v>11</v>
      </c>
      <c r="B283" s="61" t="s">
        <v>372</v>
      </c>
      <c r="C283" s="64" t="s">
        <v>324</v>
      </c>
      <c r="D283" s="39"/>
      <c r="E283" s="38"/>
      <c r="F283" s="38"/>
      <c r="G283" s="41">
        <f t="shared" si="10"/>
        <v>0</v>
      </c>
    </row>
    <row r="284" spans="1:7" ht="15.95" customHeight="1" x14ac:dyDescent="0.25">
      <c r="A284" s="26" t="s">
        <v>11</v>
      </c>
      <c r="B284" s="61" t="s">
        <v>373</v>
      </c>
      <c r="C284" s="64" t="s">
        <v>326</v>
      </c>
      <c r="D284" s="39"/>
      <c r="E284" s="38"/>
      <c r="F284" s="38"/>
      <c r="G284" s="41">
        <f t="shared" si="10"/>
        <v>0</v>
      </c>
    </row>
    <row r="285" spans="1:7" ht="15.95" customHeight="1" x14ac:dyDescent="0.25">
      <c r="A285" s="26" t="s">
        <v>11</v>
      </c>
      <c r="B285" s="36" t="s">
        <v>374</v>
      </c>
      <c r="C285" s="37" t="s">
        <v>125</v>
      </c>
      <c r="D285" s="47">
        <f>+D286+D293</f>
        <v>0</v>
      </c>
      <c r="E285" s="47">
        <f>+E286+E293</f>
        <v>0</v>
      </c>
      <c r="F285" s="47">
        <f>+F286+F293</f>
        <v>0</v>
      </c>
      <c r="G285" s="41">
        <f t="shared" si="10"/>
        <v>0</v>
      </c>
    </row>
    <row r="286" spans="1:7" ht="15.95" customHeight="1" x14ac:dyDescent="0.25">
      <c r="A286" s="26" t="s">
        <v>11</v>
      </c>
      <c r="B286" s="45" t="s">
        <v>375</v>
      </c>
      <c r="C286" s="46" t="s">
        <v>127</v>
      </c>
      <c r="D286" s="47">
        <f>SUM(D287:D288)</f>
        <v>0</v>
      </c>
      <c r="E286" s="47">
        <f>SUM(E287:E288)</f>
        <v>0</v>
      </c>
      <c r="F286" s="47">
        <f>SUM(F287:F288)</f>
        <v>0</v>
      </c>
      <c r="G286" s="41">
        <f t="shared" si="10"/>
        <v>0</v>
      </c>
    </row>
    <row r="287" spans="1:7" ht="15.95" customHeight="1" x14ac:dyDescent="0.25">
      <c r="A287" s="26" t="s">
        <v>11</v>
      </c>
      <c r="B287" s="48" t="s">
        <v>376</v>
      </c>
      <c r="C287" s="49" t="s">
        <v>309</v>
      </c>
      <c r="D287" s="39"/>
      <c r="E287" s="38"/>
      <c r="F287" s="38"/>
      <c r="G287" s="41">
        <f t="shared" si="10"/>
        <v>0</v>
      </c>
    </row>
    <row r="288" spans="1:7" ht="15.95" customHeight="1" x14ac:dyDescent="0.25">
      <c r="A288" s="26" t="s">
        <v>11</v>
      </c>
      <c r="B288" s="48" t="s">
        <v>377</v>
      </c>
      <c r="C288" s="49" t="s">
        <v>311</v>
      </c>
      <c r="D288" s="47">
        <f>SUM(D289:D290)</f>
        <v>0</v>
      </c>
      <c r="E288" s="47">
        <f>SUM(E289:E290)</f>
        <v>0</v>
      </c>
      <c r="F288" s="47">
        <f>SUM(F289:F290)</f>
        <v>0</v>
      </c>
      <c r="G288" s="41">
        <f t="shared" si="10"/>
        <v>0</v>
      </c>
    </row>
    <row r="289" spans="1:7" ht="15.95" customHeight="1" x14ac:dyDescent="0.25">
      <c r="A289" s="26" t="s">
        <v>11</v>
      </c>
      <c r="B289" s="60" t="s">
        <v>378</v>
      </c>
      <c r="C289" s="62" t="s">
        <v>316</v>
      </c>
      <c r="D289" s="39"/>
      <c r="E289" s="38"/>
      <c r="F289" s="38"/>
      <c r="G289" s="41">
        <f t="shared" si="10"/>
        <v>0</v>
      </c>
    </row>
    <row r="290" spans="1:7" ht="15.95" customHeight="1" x14ac:dyDescent="0.25">
      <c r="A290" s="26" t="s">
        <v>11</v>
      </c>
      <c r="B290" s="60" t="s">
        <v>379</v>
      </c>
      <c r="C290" s="62" t="s">
        <v>318</v>
      </c>
      <c r="D290" s="47">
        <f>SUM(D291:D292)</f>
        <v>0</v>
      </c>
      <c r="E290" s="47">
        <f>SUM(E291:E292)</f>
        <v>0</v>
      </c>
      <c r="F290" s="47">
        <f>SUM(F291:F292)</f>
        <v>0</v>
      </c>
      <c r="G290" s="41">
        <f t="shared" si="10"/>
        <v>0</v>
      </c>
    </row>
    <row r="291" spans="1:7" ht="15.95" customHeight="1" x14ac:dyDescent="0.25">
      <c r="A291" s="26" t="s">
        <v>11</v>
      </c>
      <c r="B291" s="61" t="s">
        <v>380</v>
      </c>
      <c r="C291" s="64" t="s">
        <v>320</v>
      </c>
      <c r="D291" s="39"/>
      <c r="E291" s="38"/>
      <c r="F291" s="38"/>
      <c r="G291" s="41">
        <f t="shared" si="10"/>
        <v>0</v>
      </c>
    </row>
    <row r="292" spans="1:7" ht="15.95" customHeight="1" x14ac:dyDescent="0.25">
      <c r="A292" s="26" t="s">
        <v>11</v>
      </c>
      <c r="B292" s="61" t="s">
        <v>381</v>
      </c>
      <c r="C292" s="64" t="s">
        <v>324</v>
      </c>
      <c r="D292" s="39"/>
      <c r="E292" s="38"/>
      <c r="F292" s="38"/>
      <c r="G292" s="41">
        <f t="shared" si="10"/>
        <v>0</v>
      </c>
    </row>
    <row r="293" spans="1:7" ht="15.95" customHeight="1" x14ac:dyDescent="0.25">
      <c r="A293" s="26" t="s">
        <v>11</v>
      </c>
      <c r="B293" s="45" t="s">
        <v>382</v>
      </c>
      <c r="C293" s="46" t="s">
        <v>129</v>
      </c>
      <c r="D293" s="47">
        <f>SUM(D294:D295)</f>
        <v>0</v>
      </c>
      <c r="E293" s="47">
        <f>SUM(E294:E295)</f>
        <v>0</v>
      </c>
      <c r="F293" s="47">
        <f>SUM(F294:F295)</f>
        <v>0</v>
      </c>
      <c r="G293" s="41">
        <f t="shared" si="10"/>
        <v>0</v>
      </c>
    </row>
    <row r="294" spans="1:7" ht="15.95" customHeight="1" x14ac:dyDescent="0.25">
      <c r="A294" s="26" t="s">
        <v>11</v>
      </c>
      <c r="B294" s="48" t="s">
        <v>383</v>
      </c>
      <c r="C294" s="49" t="s">
        <v>309</v>
      </c>
      <c r="D294" s="39"/>
      <c r="E294" s="38"/>
      <c r="F294" s="38"/>
      <c r="G294" s="41">
        <f t="shared" si="10"/>
        <v>0</v>
      </c>
    </row>
    <row r="295" spans="1:7" ht="15.95" customHeight="1" x14ac:dyDescent="0.25">
      <c r="A295" s="26" t="s">
        <v>11</v>
      </c>
      <c r="B295" s="48" t="s">
        <v>384</v>
      </c>
      <c r="C295" s="49" t="s">
        <v>311</v>
      </c>
      <c r="D295" s="39"/>
      <c r="E295" s="38"/>
      <c r="F295" s="38"/>
      <c r="G295" s="41">
        <f t="shared" si="10"/>
        <v>0</v>
      </c>
    </row>
    <row r="296" spans="1:7" ht="15.95" customHeight="1" x14ac:dyDescent="0.25">
      <c r="A296" s="26" t="s">
        <v>11</v>
      </c>
      <c r="B296" s="36" t="s">
        <v>385</v>
      </c>
      <c r="C296" s="37" t="s">
        <v>131</v>
      </c>
      <c r="D296" s="39"/>
      <c r="E296" s="38"/>
      <c r="F296" s="38"/>
      <c r="G296" s="41">
        <f t="shared" si="10"/>
        <v>0</v>
      </c>
    </row>
    <row r="297" spans="1:7" ht="15.95" customHeight="1" x14ac:dyDescent="0.25">
      <c r="A297" s="26" t="s">
        <v>11</v>
      </c>
      <c r="B297" s="36" t="s">
        <v>386</v>
      </c>
      <c r="C297" s="37" t="s">
        <v>133</v>
      </c>
      <c r="D297" s="39"/>
      <c r="E297" s="38"/>
      <c r="F297" s="38"/>
      <c r="G297" s="41">
        <f t="shared" si="10"/>
        <v>0</v>
      </c>
    </row>
    <row r="298" spans="1:7" ht="15.95" customHeight="1" x14ac:dyDescent="0.25">
      <c r="A298" s="26" t="s">
        <v>11</v>
      </c>
      <c r="B298" s="36" t="s">
        <v>387</v>
      </c>
      <c r="C298" s="37" t="s">
        <v>135</v>
      </c>
      <c r="D298" s="47">
        <f>SUM(D299:D301)</f>
        <v>0</v>
      </c>
      <c r="E298" s="47">
        <f>SUM(E299:E301)</f>
        <v>0</v>
      </c>
      <c r="F298" s="47">
        <f>SUM(F299:F301)</f>
        <v>0</v>
      </c>
      <c r="G298" s="41">
        <f t="shared" si="10"/>
        <v>0</v>
      </c>
    </row>
    <row r="299" spans="1:7" ht="15.95" customHeight="1" x14ac:dyDescent="0.25">
      <c r="A299" s="26" t="s">
        <v>11</v>
      </c>
      <c r="B299" s="45" t="s">
        <v>388</v>
      </c>
      <c r="C299" s="46" t="s">
        <v>342</v>
      </c>
      <c r="D299" s="39"/>
      <c r="E299" s="38"/>
      <c r="F299" s="38"/>
      <c r="G299" s="41">
        <f t="shared" si="10"/>
        <v>0</v>
      </c>
    </row>
    <row r="300" spans="1:7" ht="15.95" customHeight="1" x14ac:dyDescent="0.25">
      <c r="A300" s="26" t="s">
        <v>11</v>
      </c>
      <c r="B300" s="45" t="s">
        <v>389</v>
      </c>
      <c r="C300" s="46" t="s">
        <v>344</v>
      </c>
      <c r="D300" s="39"/>
      <c r="E300" s="38"/>
      <c r="F300" s="38"/>
      <c r="G300" s="41">
        <f t="shared" si="10"/>
        <v>0</v>
      </c>
    </row>
    <row r="301" spans="1:7" ht="15.95" customHeight="1" x14ac:dyDescent="0.25">
      <c r="A301" s="26" t="s">
        <v>11</v>
      </c>
      <c r="B301" s="45" t="s">
        <v>390</v>
      </c>
      <c r="C301" s="46" t="s">
        <v>346</v>
      </c>
      <c r="D301" s="39"/>
      <c r="E301" s="38"/>
      <c r="F301" s="38"/>
      <c r="G301" s="41">
        <f t="shared" si="10"/>
        <v>0</v>
      </c>
    </row>
    <row r="302" spans="1:7" ht="15.95" customHeight="1" x14ac:dyDescent="0.25">
      <c r="A302" s="26" t="s">
        <v>11</v>
      </c>
      <c r="B302" s="36" t="s">
        <v>391</v>
      </c>
      <c r="C302" s="37" t="s">
        <v>137</v>
      </c>
      <c r="D302" s="47">
        <f>SUM(D303:D304)</f>
        <v>0</v>
      </c>
      <c r="E302" s="47">
        <f>SUM(E303:E304)</f>
        <v>0</v>
      </c>
      <c r="F302" s="47">
        <f>SUM(F303:F304)</f>
        <v>0</v>
      </c>
      <c r="G302" s="41">
        <f t="shared" si="10"/>
        <v>0</v>
      </c>
    </row>
    <row r="303" spans="1:7" ht="15.95" customHeight="1" x14ac:dyDescent="0.25">
      <c r="A303" s="26" t="s">
        <v>11</v>
      </c>
      <c r="B303" s="45" t="s">
        <v>392</v>
      </c>
      <c r="C303" s="46" t="s">
        <v>349</v>
      </c>
      <c r="D303" s="39"/>
      <c r="E303" s="38"/>
      <c r="F303" s="38"/>
      <c r="G303" s="41">
        <f t="shared" si="10"/>
        <v>0</v>
      </c>
    </row>
    <row r="304" spans="1:7" ht="15.95" customHeight="1" x14ac:dyDescent="0.25">
      <c r="A304" s="26" t="s">
        <v>11</v>
      </c>
      <c r="B304" s="45" t="s">
        <v>393</v>
      </c>
      <c r="C304" s="46" t="s">
        <v>351</v>
      </c>
      <c r="D304" s="39"/>
      <c r="E304" s="38"/>
      <c r="F304" s="38"/>
      <c r="G304" s="41">
        <f t="shared" si="10"/>
        <v>0</v>
      </c>
    </row>
    <row r="305" spans="1:7" ht="15.95" customHeight="1" x14ac:dyDescent="0.25">
      <c r="A305" s="26" t="s">
        <v>11</v>
      </c>
      <c r="B305" s="32" t="s">
        <v>394</v>
      </c>
      <c r="C305" s="53" t="s">
        <v>250</v>
      </c>
      <c r="D305" s="47">
        <f>D306+D309+D310+D314+D327+SUM(D338:D340)+D344</f>
        <v>0</v>
      </c>
      <c r="E305" s="47">
        <f>E306+E309+E310+E314+E327+SUM(E338:E340)+E344</f>
        <v>0</v>
      </c>
      <c r="F305" s="47">
        <f>F306+F309+F310+F314+F327+SUM(F338:F340)+F344</f>
        <v>0</v>
      </c>
      <c r="G305" s="41">
        <f t="shared" si="10"/>
        <v>0</v>
      </c>
    </row>
    <row r="306" spans="1:7" ht="15.95" customHeight="1" x14ac:dyDescent="0.25">
      <c r="A306" s="26" t="s">
        <v>11</v>
      </c>
      <c r="B306" s="36" t="s">
        <v>395</v>
      </c>
      <c r="C306" s="37" t="s">
        <v>41</v>
      </c>
      <c r="D306" s="47">
        <f>SUM(D307:D308)</f>
        <v>0</v>
      </c>
      <c r="E306" s="47">
        <f>SUM(E307:E308)</f>
        <v>0</v>
      </c>
      <c r="F306" s="47">
        <f>SUM(F307:F308)</f>
        <v>0</v>
      </c>
      <c r="G306" s="41">
        <f t="shared" si="10"/>
        <v>0</v>
      </c>
    </row>
    <row r="307" spans="1:7" ht="15.95" customHeight="1" x14ac:dyDescent="0.25">
      <c r="A307" s="26" t="s">
        <v>11</v>
      </c>
      <c r="B307" s="45" t="s">
        <v>396</v>
      </c>
      <c r="C307" s="46" t="s">
        <v>296</v>
      </c>
      <c r="D307" s="39"/>
      <c r="E307" s="38"/>
      <c r="F307" s="38"/>
      <c r="G307" s="41">
        <f t="shared" si="10"/>
        <v>0</v>
      </c>
    </row>
    <row r="308" spans="1:7" ht="15.95" customHeight="1" x14ac:dyDescent="0.25">
      <c r="A308" s="26" t="s">
        <v>11</v>
      </c>
      <c r="B308" s="45" t="s">
        <v>397</v>
      </c>
      <c r="C308" s="46" t="s">
        <v>298</v>
      </c>
      <c r="D308" s="39"/>
      <c r="E308" s="38"/>
      <c r="F308" s="38"/>
      <c r="G308" s="41">
        <f t="shared" si="10"/>
        <v>0</v>
      </c>
    </row>
    <row r="309" spans="1:7" ht="15.95" customHeight="1" x14ac:dyDescent="0.25">
      <c r="A309" s="26" t="s">
        <v>11</v>
      </c>
      <c r="B309" s="36" t="s">
        <v>398</v>
      </c>
      <c r="C309" s="37" t="s">
        <v>47</v>
      </c>
      <c r="D309" s="39"/>
      <c r="E309" s="38"/>
      <c r="F309" s="38"/>
      <c r="G309" s="41">
        <f t="shared" si="10"/>
        <v>0</v>
      </c>
    </row>
    <row r="310" spans="1:7" ht="15.95" customHeight="1" x14ac:dyDescent="0.25">
      <c r="A310" s="26" t="s">
        <v>11</v>
      </c>
      <c r="B310" s="36" t="s">
        <v>399</v>
      </c>
      <c r="C310" s="37" t="s">
        <v>49</v>
      </c>
      <c r="D310" s="47">
        <f>SUM(D311:D313)</f>
        <v>0</v>
      </c>
      <c r="E310" s="47">
        <f>SUM(E311:E313)</f>
        <v>0</v>
      </c>
      <c r="F310" s="47">
        <f>SUM(F311:F313)</f>
        <v>0</v>
      </c>
      <c r="G310" s="41">
        <f t="shared" si="10"/>
        <v>0</v>
      </c>
    </row>
    <row r="311" spans="1:7" ht="15.95" customHeight="1" x14ac:dyDescent="0.25">
      <c r="A311" s="26" t="s">
        <v>11</v>
      </c>
      <c r="B311" s="45" t="s">
        <v>400</v>
      </c>
      <c r="C311" s="54" t="s">
        <v>302</v>
      </c>
      <c r="D311" s="39"/>
      <c r="E311" s="38"/>
      <c r="F311" s="38"/>
      <c r="G311" s="41">
        <f t="shared" si="10"/>
        <v>0</v>
      </c>
    </row>
    <row r="312" spans="1:7" ht="15.95" customHeight="1" x14ac:dyDescent="0.25">
      <c r="A312" s="26" t="s">
        <v>11</v>
      </c>
      <c r="B312" s="45" t="s">
        <v>401</v>
      </c>
      <c r="C312" s="46" t="s">
        <v>115</v>
      </c>
      <c r="D312" s="39"/>
      <c r="E312" s="38"/>
      <c r="F312" s="38"/>
      <c r="G312" s="41">
        <f t="shared" si="10"/>
        <v>0</v>
      </c>
    </row>
    <row r="313" spans="1:7" ht="15.95" customHeight="1" x14ac:dyDescent="0.25">
      <c r="A313" s="26" t="s">
        <v>11</v>
      </c>
      <c r="B313" s="45" t="s">
        <v>402</v>
      </c>
      <c r="C313" s="54" t="s">
        <v>305</v>
      </c>
      <c r="D313" s="39"/>
      <c r="E313" s="38"/>
      <c r="F313" s="38"/>
      <c r="G313" s="41">
        <f t="shared" si="10"/>
        <v>0</v>
      </c>
    </row>
    <row r="314" spans="1:7" ht="15.95" customHeight="1" x14ac:dyDescent="0.25">
      <c r="A314" s="26" t="s">
        <v>11</v>
      </c>
      <c r="B314" s="36" t="s">
        <v>403</v>
      </c>
      <c r="C314" s="37" t="s">
        <v>119</v>
      </c>
      <c r="D314" s="47">
        <f>+D315+D318</f>
        <v>0</v>
      </c>
      <c r="E314" s="47">
        <f>+E315+E318</f>
        <v>0</v>
      </c>
      <c r="F314" s="47">
        <f>+F315+F318</f>
        <v>0</v>
      </c>
      <c r="G314" s="41">
        <f t="shared" si="10"/>
        <v>0</v>
      </c>
    </row>
    <row r="315" spans="1:7" ht="15.95" customHeight="1" x14ac:dyDescent="0.25">
      <c r="A315" s="26" t="s">
        <v>11</v>
      </c>
      <c r="B315" s="45" t="s">
        <v>404</v>
      </c>
      <c r="C315" s="46" t="s">
        <v>119</v>
      </c>
      <c r="D315" s="47">
        <f>SUM(D316:D317)</f>
        <v>0</v>
      </c>
      <c r="E315" s="47">
        <f>SUM(E316:E317)</f>
        <v>0</v>
      </c>
      <c r="F315" s="47">
        <f>SUM(F316:F317)</f>
        <v>0</v>
      </c>
      <c r="G315" s="41">
        <f t="shared" si="10"/>
        <v>0</v>
      </c>
    </row>
    <row r="316" spans="1:7" ht="15.95" customHeight="1" x14ac:dyDescent="0.25">
      <c r="A316" s="26" t="s">
        <v>11</v>
      </c>
      <c r="B316" s="48" t="s">
        <v>405</v>
      </c>
      <c r="C316" s="49" t="s">
        <v>309</v>
      </c>
      <c r="D316" s="39"/>
      <c r="E316" s="38"/>
      <c r="F316" s="38"/>
      <c r="G316" s="41">
        <f t="shared" si="10"/>
        <v>0</v>
      </c>
    </row>
    <row r="317" spans="1:7" ht="15.95" customHeight="1" x14ac:dyDescent="0.25">
      <c r="A317" s="26" t="s">
        <v>11</v>
      </c>
      <c r="B317" s="48" t="s">
        <v>406</v>
      </c>
      <c r="C317" s="49" t="s">
        <v>311</v>
      </c>
      <c r="D317" s="39"/>
      <c r="E317" s="38"/>
      <c r="F317" s="38"/>
      <c r="G317" s="41">
        <f t="shared" si="10"/>
        <v>0</v>
      </c>
    </row>
    <row r="318" spans="1:7" ht="15.95" customHeight="1" x14ac:dyDescent="0.25">
      <c r="A318" s="26" t="s">
        <v>11</v>
      </c>
      <c r="B318" s="45" t="s">
        <v>407</v>
      </c>
      <c r="C318" s="46" t="s">
        <v>123</v>
      </c>
      <c r="D318" s="47">
        <f>SUM(D319:D320)</f>
        <v>0</v>
      </c>
      <c r="E318" s="47">
        <f>SUM(E319:E320)</f>
        <v>0</v>
      </c>
      <c r="F318" s="47">
        <f>SUM(F319:F320)</f>
        <v>0</v>
      </c>
      <c r="G318" s="41">
        <f t="shared" si="10"/>
        <v>0</v>
      </c>
    </row>
    <row r="319" spans="1:7" ht="15.95" customHeight="1" x14ac:dyDescent="0.25">
      <c r="A319" s="26" t="s">
        <v>11</v>
      </c>
      <c r="B319" s="48" t="s">
        <v>408</v>
      </c>
      <c r="C319" s="49" t="s">
        <v>309</v>
      </c>
      <c r="D319" s="39"/>
      <c r="E319" s="38"/>
      <c r="F319" s="38"/>
      <c r="G319" s="41">
        <f t="shared" si="10"/>
        <v>0</v>
      </c>
    </row>
    <row r="320" spans="1:7" ht="15.95" customHeight="1" x14ac:dyDescent="0.25">
      <c r="A320" s="26" t="s">
        <v>11</v>
      </c>
      <c r="B320" s="48" t="s">
        <v>409</v>
      </c>
      <c r="C320" s="49" t="s">
        <v>311</v>
      </c>
      <c r="D320" s="47">
        <f>SUM(D321:D322)</f>
        <v>0</v>
      </c>
      <c r="E320" s="47">
        <f>SUM(E321:E322)</f>
        <v>0</v>
      </c>
      <c r="F320" s="47">
        <f>SUM(F321:F322)</f>
        <v>0</v>
      </c>
      <c r="G320" s="41">
        <f t="shared" si="10"/>
        <v>0</v>
      </c>
    </row>
    <row r="321" spans="1:7" ht="15.95" customHeight="1" x14ac:dyDescent="0.25">
      <c r="A321" s="26" t="s">
        <v>11</v>
      </c>
      <c r="B321" s="60" t="s">
        <v>410</v>
      </c>
      <c r="C321" s="62" t="s">
        <v>316</v>
      </c>
      <c r="D321" s="39"/>
      <c r="E321" s="38"/>
      <c r="F321" s="38"/>
      <c r="G321" s="41">
        <f t="shared" si="10"/>
        <v>0</v>
      </c>
    </row>
    <row r="322" spans="1:7" ht="15.95" customHeight="1" x14ac:dyDescent="0.25">
      <c r="A322" s="26" t="s">
        <v>11</v>
      </c>
      <c r="B322" s="60" t="s">
        <v>411</v>
      </c>
      <c r="C322" s="62" t="s">
        <v>318</v>
      </c>
      <c r="D322" s="47">
        <f>SUM(D323:D326)</f>
        <v>0</v>
      </c>
      <c r="E322" s="47">
        <f>SUM(E323:E326)</f>
        <v>0</v>
      </c>
      <c r="F322" s="47">
        <f>SUM(F323:F326)</f>
        <v>0</v>
      </c>
      <c r="G322" s="41">
        <f t="shared" si="10"/>
        <v>0</v>
      </c>
    </row>
    <row r="323" spans="1:7" ht="15.95" customHeight="1" x14ac:dyDescent="0.25">
      <c r="A323" s="26" t="s">
        <v>11</v>
      </c>
      <c r="B323" s="61" t="s">
        <v>412</v>
      </c>
      <c r="C323" s="64" t="s">
        <v>320</v>
      </c>
      <c r="D323" s="39"/>
      <c r="E323" s="38"/>
      <c r="F323" s="38"/>
      <c r="G323" s="41">
        <f t="shared" si="10"/>
        <v>0</v>
      </c>
    </row>
    <row r="324" spans="1:7" ht="15.95" customHeight="1" x14ac:dyDescent="0.25">
      <c r="A324" s="26" t="s">
        <v>11</v>
      </c>
      <c r="B324" s="61" t="s">
        <v>413</v>
      </c>
      <c r="C324" s="64" t="s">
        <v>322</v>
      </c>
      <c r="D324" s="39"/>
      <c r="E324" s="38"/>
      <c r="F324" s="38"/>
      <c r="G324" s="41">
        <f t="shared" si="10"/>
        <v>0</v>
      </c>
    </row>
    <row r="325" spans="1:7" ht="15.95" customHeight="1" x14ac:dyDescent="0.25">
      <c r="A325" s="26" t="s">
        <v>11</v>
      </c>
      <c r="B325" s="61" t="s">
        <v>414</v>
      </c>
      <c r="C325" s="64" t="s">
        <v>324</v>
      </c>
      <c r="D325" s="39"/>
      <c r="E325" s="38"/>
      <c r="F325" s="38"/>
      <c r="G325" s="41">
        <f t="shared" si="10"/>
        <v>0</v>
      </c>
    </row>
    <row r="326" spans="1:7" ht="15.95" customHeight="1" x14ac:dyDescent="0.25">
      <c r="A326" s="26" t="s">
        <v>11</v>
      </c>
      <c r="B326" s="61" t="s">
        <v>415</v>
      </c>
      <c r="C326" s="64" t="s">
        <v>326</v>
      </c>
      <c r="D326" s="39"/>
      <c r="E326" s="38"/>
      <c r="F326" s="38"/>
      <c r="G326" s="41">
        <f t="shared" si="10"/>
        <v>0</v>
      </c>
    </row>
    <row r="327" spans="1:7" ht="15.95" customHeight="1" x14ac:dyDescent="0.25">
      <c r="A327" s="26" t="s">
        <v>11</v>
      </c>
      <c r="B327" s="36" t="s">
        <v>416</v>
      </c>
      <c r="C327" s="37" t="s">
        <v>125</v>
      </c>
      <c r="D327" s="47">
        <f>+D328+D335</f>
        <v>0</v>
      </c>
      <c r="E327" s="47">
        <f>+E328+E335</f>
        <v>0</v>
      </c>
      <c r="F327" s="47">
        <f>+F328+F335</f>
        <v>0</v>
      </c>
      <c r="G327" s="41">
        <f t="shared" si="10"/>
        <v>0</v>
      </c>
    </row>
    <row r="328" spans="1:7" ht="15.95" customHeight="1" x14ac:dyDescent="0.25">
      <c r="A328" s="26" t="s">
        <v>11</v>
      </c>
      <c r="B328" s="45" t="s">
        <v>417</v>
      </c>
      <c r="C328" s="46" t="s">
        <v>127</v>
      </c>
      <c r="D328" s="47">
        <f>SUM(D329:D330)</f>
        <v>0</v>
      </c>
      <c r="E328" s="47">
        <f>SUM(E329:E330)</f>
        <v>0</v>
      </c>
      <c r="F328" s="47">
        <f>SUM(F329:F330)</f>
        <v>0</v>
      </c>
      <c r="G328" s="41">
        <f t="shared" si="10"/>
        <v>0</v>
      </c>
    </row>
    <row r="329" spans="1:7" ht="15.95" customHeight="1" x14ac:dyDescent="0.25">
      <c r="A329" s="26" t="s">
        <v>11</v>
      </c>
      <c r="B329" s="48" t="s">
        <v>418</v>
      </c>
      <c r="C329" s="49" t="s">
        <v>309</v>
      </c>
      <c r="D329" s="39"/>
      <c r="E329" s="38"/>
      <c r="F329" s="38"/>
      <c r="G329" s="41">
        <f t="shared" si="10"/>
        <v>0</v>
      </c>
    </row>
    <row r="330" spans="1:7" ht="15.95" customHeight="1" x14ac:dyDescent="0.25">
      <c r="A330" s="26" t="s">
        <v>11</v>
      </c>
      <c r="B330" s="48" t="s">
        <v>419</v>
      </c>
      <c r="C330" s="49" t="s">
        <v>311</v>
      </c>
      <c r="D330" s="47">
        <f>SUM(D331:D332)</f>
        <v>0</v>
      </c>
      <c r="E330" s="47">
        <f>SUM(E331:E332)</f>
        <v>0</v>
      </c>
      <c r="F330" s="47">
        <f>SUM(F331:F332)</f>
        <v>0</v>
      </c>
      <c r="G330" s="41">
        <f t="shared" si="10"/>
        <v>0</v>
      </c>
    </row>
    <row r="331" spans="1:7" ht="15.95" customHeight="1" x14ac:dyDescent="0.25">
      <c r="A331" s="26" t="s">
        <v>11</v>
      </c>
      <c r="B331" s="60" t="s">
        <v>420</v>
      </c>
      <c r="C331" s="62" t="s">
        <v>316</v>
      </c>
      <c r="D331" s="39"/>
      <c r="E331" s="38"/>
      <c r="F331" s="38"/>
      <c r="G331" s="41">
        <f t="shared" si="10"/>
        <v>0</v>
      </c>
    </row>
    <row r="332" spans="1:7" ht="15.95" customHeight="1" x14ac:dyDescent="0.25">
      <c r="A332" s="26" t="s">
        <v>11</v>
      </c>
      <c r="B332" s="60" t="s">
        <v>421</v>
      </c>
      <c r="C332" s="62" t="s">
        <v>318</v>
      </c>
      <c r="D332" s="47">
        <f>SUM(D333:D334)</f>
        <v>0</v>
      </c>
      <c r="E332" s="47">
        <f>SUM(E333:E334)</f>
        <v>0</v>
      </c>
      <c r="F332" s="47">
        <f>SUM(F333:F334)</f>
        <v>0</v>
      </c>
      <c r="G332" s="41">
        <f t="shared" si="10"/>
        <v>0</v>
      </c>
    </row>
    <row r="333" spans="1:7" ht="15.95" customHeight="1" x14ac:dyDescent="0.25">
      <c r="A333" s="26" t="s">
        <v>11</v>
      </c>
      <c r="B333" s="61" t="s">
        <v>422</v>
      </c>
      <c r="C333" s="64" t="s">
        <v>320</v>
      </c>
      <c r="D333" s="39"/>
      <c r="E333" s="38"/>
      <c r="F333" s="38"/>
      <c r="G333" s="41">
        <f t="shared" si="10"/>
        <v>0</v>
      </c>
    </row>
    <row r="334" spans="1:7" ht="15.95" customHeight="1" x14ac:dyDescent="0.25">
      <c r="A334" s="26" t="s">
        <v>11</v>
      </c>
      <c r="B334" s="61" t="s">
        <v>423</v>
      </c>
      <c r="C334" s="64" t="s">
        <v>324</v>
      </c>
      <c r="D334" s="39"/>
      <c r="E334" s="38"/>
      <c r="F334" s="38"/>
      <c r="G334" s="41">
        <f t="shared" si="10"/>
        <v>0</v>
      </c>
    </row>
    <row r="335" spans="1:7" ht="15.95" customHeight="1" x14ac:dyDescent="0.25">
      <c r="A335" s="26" t="s">
        <v>11</v>
      </c>
      <c r="B335" s="45" t="s">
        <v>424</v>
      </c>
      <c r="C335" s="46" t="s">
        <v>129</v>
      </c>
      <c r="D335" s="47">
        <f>SUM(D336:D337)</f>
        <v>0</v>
      </c>
      <c r="E335" s="47">
        <f>SUM(E336:E337)</f>
        <v>0</v>
      </c>
      <c r="F335" s="47">
        <f>SUM(F336:F337)</f>
        <v>0</v>
      </c>
      <c r="G335" s="41">
        <f t="shared" si="10"/>
        <v>0</v>
      </c>
    </row>
    <row r="336" spans="1:7" ht="15.95" customHeight="1" x14ac:dyDescent="0.25">
      <c r="A336" s="26" t="s">
        <v>11</v>
      </c>
      <c r="B336" s="48" t="s">
        <v>425</v>
      </c>
      <c r="C336" s="49" t="s">
        <v>309</v>
      </c>
      <c r="D336" s="39"/>
      <c r="E336" s="38"/>
      <c r="F336" s="38"/>
      <c r="G336" s="41">
        <f t="shared" ref="G336:G399" si="11">D336+E336+F336</f>
        <v>0</v>
      </c>
    </row>
    <row r="337" spans="1:7" ht="15.95" customHeight="1" x14ac:dyDescent="0.25">
      <c r="A337" s="26" t="s">
        <v>11</v>
      </c>
      <c r="B337" s="48" t="s">
        <v>426</v>
      </c>
      <c r="C337" s="49" t="s">
        <v>311</v>
      </c>
      <c r="D337" s="39"/>
      <c r="E337" s="38"/>
      <c r="F337" s="38"/>
      <c r="G337" s="41">
        <f t="shared" si="11"/>
        <v>0</v>
      </c>
    </row>
    <row r="338" spans="1:7" ht="15.95" customHeight="1" x14ac:dyDescent="0.25">
      <c r="A338" s="26" t="s">
        <v>11</v>
      </c>
      <c r="B338" s="36" t="s">
        <v>427</v>
      </c>
      <c r="C338" s="37" t="s">
        <v>131</v>
      </c>
      <c r="D338" s="39"/>
      <c r="E338" s="38"/>
      <c r="F338" s="38"/>
      <c r="G338" s="41">
        <f t="shared" si="11"/>
        <v>0</v>
      </c>
    </row>
    <row r="339" spans="1:7" ht="15.95" customHeight="1" x14ac:dyDescent="0.25">
      <c r="A339" s="26" t="s">
        <v>11</v>
      </c>
      <c r="B339" s="36" t="s">
        <v>428</v>
      </c>
      <c r="C339" s="37" t="s">
        <v>133</v>
      </c>
      <c r="D339" s="39"/>
      <c r="E339" s="38"/>
      <c r="F339" s="38"/>
      <c r="G339" s="41">
        <f t="shared" si="11"/>
        <v>0</v>
      </c>
    </row>
    <row r="340" spans="1:7" ht="15.95" customHeight="1" x14ac:dyDescent="0.25">
      <c r="A340" s="26" t="s">
        <v>11</v>
      </c>
      <c r="B340" s="36" t="s">
        <v>429</v>
      </c>
      <c r="C340" s="37" t="s">
        <v>135</v>
      </c>
      <c r="D340" s="47">
        <f>SUM(D341:D343)</f>
        <v>0</v>
      </c>
      <c r="E340" s="47">
        <f>SUM(E341:E343)</f>
        <v>0</v>
      </c>
      <c r="F340" s="47">
        <f>SUM(F341:F343)</f>
        <v>0</v>
      </c>
      <c r="G340" s="41">
        <f t="shared" si="11"/>
        <v>0</v>
      </c>
    </row>
    <row r="341" spans="1:7" ht="15.95" customHeight="1" x14ac:dyDescent="0.25">
      <c r="A341" s="26" t="s">
        <v>11</v>
      </c>
      <c r="B341" s="45" t="s">
        <v>430</v>
      </c>
      <c r="C341" s="46" t="s">
        <v>342</v>
      </c>
      <c r="D341" s="39"/>
      <c r="E341" s="38"/>
      <c r="F341" s="38"/>
      <c r="G341" s="41">
        <f t="shared" si="11"/>
        <v>0</v>
      </c>
    </row>
    <row r="342" spans="1:7" ht="15.95" customHeight="1" x14ac:dyDescent="0.25">
      <c r="A342" s="26" t="s">
        <v>11</v>
      </c>
      <c r="B342" s="45" t="s">
        <v>431</v>
      </c>
      <c r="C342" s="46" t="s">
        <v>344</v>
      </c>
      <c r="D342" s="39"/>
      <c r="E342" s="38"/>
      <c r="F342" s="38"/>
      <c r="G342" s="41">
        <f t="shared" si="11"/>
        <v>0</v>
      </c>
    </row>
    <row r="343" spans="1:7" ht="15.95" customHeight="1" x14ac:dyDescent="0.25">
      <c r="A343" s="26" t="s">
        <v>11</v>
      </c>
      <c r="B343" s="45" t="s">
        <v>432</v>
      </c>
      <c r="C343" s="46" t="s">
        <v>346</v>
      </c>
      <c r="D343" s="39"/>
      <c r="E343" s="38"/>
      <c r="F343" s="38"/>
      <c r="G343" s="41">
        <f t="shared" si="11"/>
        <v>0</v>
      </c>
    </row>
    <row r="344" spans="1:7" ht="15.95" customHeight="1" x14ac:dyDescent="0.25">
      <c r="A344" s="26" t="s">
        <v>11</v>
      </c>
      <c r="B344" s="36" t="s">
        <v>433</v>
      </c>
      <c r="C344" s="37" t="s">
        <v>137</v>
      </c>
      <c r="D344" s="47">
        <f>SUM(D345:D346)</f>
        <v>0</v>
      </c>
      <c r="E344" s="47">
        <f>SUM(E345:E346)</f>
        <v>0</v>
      </c>
      <c r="F344" s="47">
        <f>SUM(F345:F346)</f>
        <v>0</v>
      </c>
      <c r="G344" s="41">
        <f t="shared" si="11"/>
        <v>0</v>
      </c>
    </row>
    <row r="345" spans="1:7" ht="15.95" customHeight="1" x14ac:dyDescent="0.25">
      <c r="A345" s="26" t="s">
        <v>11</v>
      </c>
      <c r="B345" s="45" t="s">
        <v>434</v>
      </c>
      <c r="C345" s="46" t="s">
        <v>349</v>
      </c>
      <c r="D345" s="39"/>
      <c r="E345" s="38"/>
      <c r="F345" s="38"/>
      <c r="G345" s="41">
        <f t="shared" si="11"/>
        <v>0</v>
      </c>
    </row>
    <row r="346" spans="1:7" ht="15.95" customHeight="1" x14ac:dyDescent="0.25">
      <c r="A346" s="26" t="s">
        <v>11</v>
      </c>
      <c r="B346" s="45" t="s">
        <v>435</v>
      </c>
      <c r="C346" s="46" t="s">
        <v>351</v>
      </c>
      <c r="D346" s="39"/>
      <c r="E346" s="38"/>
      <c r="F346" s="38"/>
      <c r="G346" s="41">
        <f t="shared" si="11"/>
        <v>0</v>
      </c>
    </row>
    <row r="347" spans="1:7" ht="15.95" customHeight="1" x14ac:dyDescent="0.25">
      <c r="A347" s="26" t="s">
        <v>11</v>
      </c>
      <c r="B347" s="23"/>
      <c r="C347" s="51"/>
      <c r="D347" s="38"/>
      <c r="E347" s="38"/>
      <c r="F347" s="38"/>
      <c r="G347" s="41">
        <f t="shared" si="11"/>
        <v>0</v>
      </c>
    </row>
    <row r="348" spans="1:7" s="31" customFormat="1" ht="15.95" customHeight="1" x14ac:dyDescent="0.25">
      <c r="A348" s="26" t="s">
        <v>11</v>
      </c>
      <c r="B348" s="57" t="s">
        <v>436</v>
      </c>
      <c r="C348" s="52" t="s">
        <v>437</v>
      </c>
      <c r="D348" s="41">
        <f>+D349+D358</f>
        <v>0</v>
      </c>
      <c r="E348" s="41">
        <f>+E349+E358</f>
        <v>0</v>
      </c>
      <c r="F348" s="41">
        <f>+F349+F358</f>
        <v>0</v>
      </c>
      <c r="G348" s="41">
        <f t="shared" si="11"/>
        <v>0</v>
      </c>
    </row>
    <row r="349" spans="1:7" s="44" customFormat="1" ht="15.95" customHeight="1" x14ac:dyDescent="0.25">
      <c r="A349" s="26" t="s">
        <v>11</v>
      </c>
      <c r="B349" s="32" t="s">
        <v>438</v>
      </c>
      <c r="C349" s="53" t="s">
        <v>439</v>
      </c>
      <c r="D349" s="43">
        <f>SUM(D350:D357)</f>
        <v>0</v>
      </c>
      <c r="E349" s="43">
        <f>SUM(E350:E357)</f>
        <v>0</v>
      </c>
      <c r="F349" s="43">
        <f>SUM(F350:F357)</f>
        <v>0</v>
      </c>
      <c r="G349" s="41">
        <f t="shared" si="11"/>
        <v>0</v>
      </c>
    </row>
    <row r="350" spans="1:7" ht="15.95" customHeight="1" x14ac:dyDescent="0.25">
      <c r="A350" s="26" t="s">
        <v>11</v>
      </c>
      <c r="B350" s="36" t="s">
        <v>440</v>
      </c>
      <c r="C350" s="37" t="s">
        <v>27</v>
      </c>
      <c r="D350" s="38"/>
      <c r="E350" s="39"/>
      <c r="F350" s="39"/>
      <c r="G350" s="41">
        <f t="shared" si="11"/>
        <v>0</v>
      </c>
    </row>
    <row r="351" spans="1:7" ht="15.95" customHeight="1" x14ac:dyDescent="0.25">
      <c r="A351" s="26" t="s">
        <v>11</v>
      </c>
      <c r="B351" s="36" t="s">
        <v>441</v>
      </c>
      <c r="C351" s="37" t="s">
        <v>33</v>
      </c>
      <c r="D351" s="38"/>
      <c r="E351" s="39"/>
      <c r="F351" s="39"/>
      <c r="G351" s="41">
        <f t="shared" si="11"/>
        <v>0</v>
      </c>
    </row>
    <row r="352" spans="1:7" ht="15.95" customHeight="1" x14ac:dyDescent="0.25">
      <c r="A352" s="26" t="s">
        <v>11</v>
      </c>
      <c r="B352" s="36" t="s">
        <v>442</v>
      </c>
      <c r="C352" s="37" t="s">
        <v>35</v>
      </c>
      <c r="D352" s="38"/>
      <c r="E352" s="39"/>
      <c r="F352" s="39"/>
      <c r="G352" s="41">
        <f t="shared" si="11"/>
        <v>0</v>
      </c>
    </row>
    <row r="353" spans="1:7" ht="15.95" customHeight="1" x14ac:dyDescent="0.25">
      <c r="A353" s="26" t="s">
        <v>11</v>
      </c>
      <c r="B353" s="36" t="s">
        <v>443</v>
      </c>
      <c r="C353" s="37" t="s">
        <v>84</v>
      </c>
      <c r="D353" s="38"/>
      <c r="E353" s="39"/>
      <c r="F353" s="39"/>
      <c r="G353" s="41">
        <f t="shared" si="11"/>
        <v>0</v>
      </c>
    </row>
    <row r="354" spans="1:7" ht="15.95" customHeight="1" x14ac:dyDescent="0.25">
      <c r="A354" s="26" t="s">
        <v>11</v>
      </c>
      <c r="B354" s="36" t="s">
        <v>444</v>
      </c>
      <c r="C354" s="37" t="s">
        <v>90</v>
      </c>
      <c r="D354" s="38"/>
      <c r="E354" s="39"/>
      <c r="F354" s="39"/>
      <c r="G354" s="41">
        <f t="shared" si="11"/>
        <v>0</v>
      </c>
    </row>
    <row r="355" spans="1:7" ht="15.95" customHeight="1" x14ac:dyDescent="0.25">
      <c r="A355" s="26" t="s">
        <v>11</v>
      </c>
      <c r="B355" s="36" t="s">
        <v>445</v>
      </c>
      <c r="C355" s="65" t="s">
        <v>96</v>
      </c>
      <c r="D355" s="38"/>
      <c r="E355" s="39"/>
      <c r="F355" s="39"/>
      <c r="G355" s="41">
        <f t="shared" si="11"/>
        <v>0</v>
      </c>
    </row>
    <row r="356" spans="1:7" ht="15.95" customHeight="1" x14ac:dyDescent="0.25">
      <c r="A356" s="26" t="s">
        <v>11</v>
      </c>
      <c r="B356" s="36" t="s">
        <v>446</v>
      </c>
      <c r="C356" s="37" t="s">
        <v>98</v>
      </c>
      <c r="D356" s="38"/>
      <c r="E356" s="39"/>
      <c r="F356" s="39"/>
      <c r="G356" s="41">
        <f t="shared" si="11"/>
        <v>0</v>
      </c>
    </row>
    <row r="357" spans="1:7" ht="15.95" customHeight="1" x14ac:dyDescent="0.25">
      <c r="A357" s="26" t="s">
        <v>11</v>
      </c>
      <c r="B357" s="36" t="s">
        <v>447</v>
      </c>
      <c r="C357" s="37" t="s">
        <v>102</v>
      </c>
      <c r="D357" s="38"/>
      <c r="E357" s="39"/>
      <c r="F357" s="39"/>
      <c r="G357" s="41">
        <f t="shared" si="11"/>
        <v>0</v>
      </c>
    </row>
    <row r="358" spans="1:7" s="44" customFormat="1" ht="15.95" customHeight="1" x14ac:dyDescent="0.25">
      <c r="A358" s="26" t="s">
        <v>11</v>
      </c>
      <c r="B358" s="32" t="s">
        <v>448</v>
      </c>
      <c r="C358" s="53" t="s">
        <v>39</v>
      </c>
      <c r="D358" s="43">
        <f>SUM(D359:D366)</f>
        <v>0</v>
      </c>
      <c r="E358" s="43">
        <f>SUM(E359:E366)</f>
        <v>0</v>
      </c>
      <c r="F358" s="43">
        <f>SUM(F359:F366)</f>
        <v>0</v>
      </c>
      <c r="G358" s="41">
        <f t="shared" si="11"/>
        <v>0</v>
      </c>
    </row>
    <row r="359" spans="1:7" ht="15.95" customHeight="1" x14ac:dyDescent="0.25">
      <c r="A359" s="26" t="s">
        <v>11</v>
      </c>
      <c r="B359" s="36" t="s">
        <v>449</v>
      </c>
      <c r="C359" s="37" t="s">
        <v>41</v>
      </c>
      <c r="D359" s="39"/>
      <c r="E359" s="38"/>
      <c r="F359" s="38"/>
      <c r="G359" s="41">
        <f t="shared" si="11"/>
        <v>0</v>
      </c>
    </row>
    <row r="360" spans="1:7" ht="15.95" customHeight="1" x14ac:dyDescent="0.25">
      <c r="A360" s="26" t="s">
        <v>11</v>
      </c>
      <c r="B360" s="36" t="s">
        <v>450</v>
      </c>
      <c r="C360" s="37" t="s">
        <v>47</v>
      </c>
      <c r="D360" s="39"/>
      <c r="E360" s="38"/>
      <c r="F360" s="38"/>
      <c r="G360" s="41">
        <f t="shared" si="11"/>
        <v>0</v>
      </c>
    </row>
    <row r="361" spans="1:7" ht="15.95" customHeight="1" x14ac:dyDescent="0.25">
      <c r="A361" s="26" t="s">
        <v>11</v>
      </c>
      <c r="B361" s="36" t="s">
        <v>451</v>
      </c>
      <c r="C361" s="37" t="s">
        <v>49</v>
      </c>
      <c r="D361" s="39"/>
      <c r="E361" s="38"/>
      <c r="F361" s="38"/>
      <c r="G361" s="41">
        <f t="shared" si="11"/>
        <v>0</v>
      </c>
    </row>
    <row r="362" spans="1:7" ht="15.95" customHeight="1" x14ac:dyDescent="0.25">
      <c r="A362" s="26" t="s">
        <v>11</v>
      </c>
      <c r="B362" s="36" t="s">
        <v>452</v>
      </c>
      <c r="C362" s="37" t="s">
        <v>119</v>
      </c>
      <c r="D362" s="39"/>
      <c r="E362" s="38"/>
      <c r="F362" s="38"/>
      <c r="G362" s="41">
        <f t="shared" si="11"/>
        <v>0</v>
      </c>
    </row>
    <row r="363" spans="1:7" ht="15.95" customHeight="1" x14ac:dyDescent="0.25">
      <c r="A363" s="26" t="s">
        <v>11</v>
      </c>
      <c r="B363" s="36" t="s">
        <v>453</v>
      </c>
      <c r="C363" s="37" t="s">
        <v>125</v>
      </c>
      <c r="D363" s="39"/>
      <c r="E363" s="38"/>
      <c r="F363" s="38"/>
      <c r="G363" s="41">
        <f t="shared" si="11"/>
        <v>0</v>
      </c>
    </row>
    <row r="364" spans="1:7" ht="15.95" customHeight="1" x14ac:dyDescent="0.25">
      <c r="A364" s="26" t="s">
        <v>11</v>
      </c>
      <c r="B364" s="36" t="s">
        <v>454</v>
      </c>
      <c r="C364" s="37" t="s">
        <v>131</v>
      </c>
      <c r="D364" s="39"/>
      <c r="E364" s="38"/>
      <c r="F364" s="38"/>
      <c r="G364" s="41">
        <f t="shared" si="11"/>
        <v>0</v>
      </c>
    </row>
    <row r="365" spans="1:7" ht="15.95" customHeight="1" x14ac:dyDescent="0.25">
      <c r="A365" s="26" t="s">
        <v>11</v>
      </c>
      <c r="B365" s="36" t="s">
        <v>455</v>
      </c>
      <c r="C365" s="37" t="s">
        <v>133</v>
      </c>
      <c r="D365" s="39"/>
      <c r="E365" s="38"/>
      <c r="F365" s="38"/>
      <c r="G365" s="41">
        <f t="shared" si="11"/>
        <v>0</v>
      </c>
    </row>
    <row r="366" spans="1:7" ht="15.95" customHeight="1" x14ac:dyDescent="0.25">
      <c r="A366" s="26" t="s">
        <v>11</v>
      </c>
      <c r="B366" s="36" t="s">
        <v>456</v>
      </c>
      <c r="C366" s="37" t="s">
        <v>137</v>
      </c>
      <c r="D366" s="39"/>
      <c r="E366" s="38"/>
      <c r="F366" s="38"/>
      <c r="G366" s="41">
        <f t="shared" si="11"/>
        <v>0</v>
      </c>
    </row>
    <row r="367" spans="1:7" ht="15.95" customHeight="1" x14ac:dyDescent="0.25">
      <c r="A367" s="26" t="s">
        <v>11</v>
      </c>
      <c r="B367" s="23"/>
      <c r="C367" s="51"/>
      <c r="D367" s="38"/>
      <c r="E367" s="38"/>
      <c r="F367" s="38"/>
      <c r="G367" s="41">
        <f t="shared" si="11"/>
        <v>0</v>
      </c>
    </row>
    <row r="368" spans="1:7" s="31" customFormat="1" ht="15.95" customHeight="1" x14ac:dyDescent="0.25">
      <c r="A368" s="26" t="s">
        <v>11</v>
      </c>
      <c r="B368" s="57" t="s">
        <v>457</v>
      </c>
      <c r="C368" s="52" t="s">
        <v>458</v>
      </c>
      <c r="D368" s="41">
        <f>+D369+D373</f>
        <v>0</v>
      </c>
      <c r="E368" s="41">
        <f>+E369+E373</f>
        <v>0</v>
      </c>
      <c r="F368" s="41">
        <f>+F369+F373</f>
        <v>0</v>
      </c>
      <c r="G368" s="41">
        <f t="shared" si="11"/>
        <v>0</v>
      </c>
    </row>
    <row r="369" spans="1:7" s="44" customFormat="1" ht="15.95" customHeight="1" x14ac:dyDescent="0.25">
      <c r="A369" s="26" t="s">
        <v>11</v>
      </c>
      <c r="B369" s="32" t="s">
        <v>459</v>
      </c>
      <c r="C369" s="53" t="s">
        <v>25</v>
      </c>
      <c r="D369" s="43">
        <f>SUM(D370:D372)</f>
        <v>0</v>
      </c>
      <c r="E369" s="43">
        <f>SUM(E370:E372)</f>
        <v>0</v>
      </c>
      <c r="F369" s="43">
        <f>SUM(F370:F372)</f>
        <v>0</v>
      </c>
      <c r="G369" s="41">
        <f t="shared" si="11"/>
        <v>0</v>
      </c>
    </row>
    <row r="370" spans="1:7" ht="15.95" customHeight="1" x14ac:dyDescent="0.25">
      <c r="A370" s="26" t="s">
        <v>11</v>
      </c>
      <c r="B370" s="36" t="s">
        <v>460</v>
      </c>
      <c r="C370" s="37" t="s">
        <v>33</v>
      </c>
      <c r="D370" s="38"/>
      <c r="E370" s="39"/>
      <c r="F370" s="39"/>
      <c r="G370" s="41">
        <f t="shared" si="11"/>
        <v>0</v>
      </c>
    </row>
    <row r="371" spans="1:7" ht="15.95" customHeight="1" x14ac:dyDescent="0.25">
      <c r="A371" s="26" t="s">
        <v>11</v>
      </c>
      <c r="B371" s="36" t="s">
        <v>461</v>
      </c>
      <c r="C371" s="37" t="s">
        <v>35</v>
      </c>
      <c r="D371" s="38"/>
      <c r="E371" s="39"/>
      <c r="F371" s="39"/>
      <c r="G371" s="41">
        <f t="shared" si="11"/>
        <v>0</v>
      </c>
    </row>
    <row r="372" spans="1:7" ht="15.95" customHeight="1" x14ac:dyDescent="0.25">
      <c r="A372" s="26" t="s">
        <v>11</v>
      </c>
      <c r="B372" s="36" t="s">
        <v>462</v>
      </c>
      <c r="C372" s="37" t="s">
        <v>102</v>
      </c>
      <c r="D372" s="38"/>
      <c r="E372" s="39"/>
      <c r="F372" s="39"/>
      <c r="G372" s="41">
        <f t="shared" si="11"/>
        <v>0</v>
      </c>
    </row>
    <row r="373" spans="1:7" s="44" customFormat="1" ht="15.95" customHeight="1" x14ac:dyDescent="0.25">
      <c r="A373" s="26" t="s">
        <v>11</v>
      </c>
      <c r="B373" s="32" t="s">
        <v>463</v>
      </c>
      <c r="C373" s="53" t="s">
        <v>39</v>
      </c>
      <c r="D373" s="43">
        <f>SUM(D374:D376)</f>
        <v>0</v>
      </c>
      <c r="E373" s="43">
        <f>SUM(E374:E376)</f>
        <v>0</v>
      </c>
      <c r="F373" s="43">
        <f>SUM(F374:F376)</f>
        <v>0</v>
      </c>
      <c r="G373" s="41">
        <f t="shared" si="11"/>
        <v>0</v>
      </c>
    </row>
    <row r="374" spans="1:7" ht="15.95" customHeight="1" x14ac:dyDescent="0.25">
      <c r="A374" s="26" t="s">
        <v>11</v>
      </c>
      <c r="B374" s="36" t="s">
        <v>464</v>
      </c>
      <c r="C374" s="37" t="s">
        <v>47</v>
      </c>
      <c r="D374" s="39"/>
      <c r="E374" s="38"/>
      <c r="F374" s="38"/>
      <c r="G374" s="41">
        <f t="shared" si="11"/>
        <v>0</v>
      </c>
    </row>
    <row r="375" spans="1:7" ht="15.95" customHeight="1" x14ac:dyDescent="0.25">
      <c r="A375" s="26" t="s">
        <v>11</v>
      </c>
      <c r="B375" s="36" t="s">
        <v>465</v>
      </c>
      <c r="C375" s="37" t="s">
        <v>49</v>
      </c>
      <c r="D375" s="39"/>
      <c r="E375" s="38"/>
      <c r="F375" s="38"/>
      <c r="G375" s="41">
        <f t="shared" si="11"/>
        <v>0</v>
      </c>
    </row>
    <row r="376" spans="1:7" ht="15.95" customHeight="1" x14ac:dyDescent="0.25">
      <c r="A376" s="26" t="s">
        <v>11</v>
      </c>
      <c r="B376" s="36" t="s">
        <v>466</v>
      </c>
      <c r="C376" s="37" t="s">
        <v>137</v>
      </c>
      <c r="D376" s="39"/>
      <c r="E376" s="38"/>
      <c r="F376" s="38"/>
      <c r="G376" s="41">
        <f t="shared" si="11"/>
        <v>0</v>
      </c>
    </row>
    <row r="377" spans="1:7" ht="15.95" customHeight="1" x14ac:dyDescent="0.25">
      <c r="A377" s="26" t="s">
        <v>11</v>
      </c>
      <c r="B377" s="23"/>
      <c r="C377" s="51"/>
      <c r="D377" s="38"/>
      <c r="E377" s="38"/>
      <c r="F377" s="38"/>
      <c r="G377" s="41">
        <f t="shared" si="11"/>
        <v>0</v>
      </c>
    </row>
    <row r="378" spans="1:7" s="31" customFormat="1" ht="15.95" customHeight="1" x14ac:dyDescent="0.25">
      <c r="A378" s="26" t="s">
        <v>11</v>
      </c>
      <c r="B378" s="57" t="s">
        <v>467</v>
      </c>
      <c r="C378" s="52" t="s">
        <v>468</v>
      </c>
      <c r="D378" s="41">
        <f>+D379+D392</f>
        <v>0</v>
      </c>
      <c r="E378" s="41">
        <f>+E379+E392</f>
        <v>0</v>
      </c>
      <c r="F378" s="41">
        <f>+F379+F392</f>
        <v>0</v>
      </c>
      <c r="G378" s="41">
        <f t="shared" si="11"/>
        <v>0</v>
      </c>
    </row>
    <row r="379" spans="1:7" s="44" customFormat="1" ht="15.95" customHeight="1" x14ac:dyDescent="0.25">
      <c r="A379" s="26" t="s">
        <v>11</v>
      </c>
      <c r="B379" s="32" t="s">
        <v>469</v>
      </c>
      <c r="C379" s="53" t="s">
        <v>25</v>
      </c>
      <c r="D379" s="43">
        <f>SUM(D380:D387)+D391</f>
        <v>0</v>
      </c>
      <c r="E379" s="43">
        <f>SUM(E380:E387)+E391</f>
        <v>0</v>
      </c>
      <c r="F379" s="43">
        <f>SUM(F380:F387)+F391</f>
        <v>0</v>
      </c>
      <c r="G379" s="41">
        <f t="shared" si="11"/>
        <v>0</v>
      </c>
    </row>
    <row r="380" spans="1:7" ht="15.95" customHeight="1" x14ac:dyDescent="0.25">
      <c r="A380" s="26" t="s">
        <v>11</v>
      </c>
      <c r="B380" s="36" t="s">
        <v>470</v>
      </c>
      <c r="C380" s="37" t="s">
        <v>27</v>
      </c>
      <c r="D380" s="38"/>
      <c r="E380" s="39"/>
      <c r="F380" s="39"/>
      <c r="G380" s="41">
        <f t="shared" si="11"/>
        <v>0</v>
      </c>
    </row>
    <row r="381" spans="1:7" ht="15.95" customHeight="1" x14ac:dyDescent="0.25">
      <c r="A381" s="26" t="s">
        <v>11</v>
      </c>
      <c r="B381" s="36" t="s">
        <v>471</v>
      </c>
      <c r="C381" s="37" t="s">
        <v>33</v>
      </c>
      <c r="D381" s="38"/>
      <c r="E381" s="39"/>
      <c r="F381" s="39"/>
      <c r="G381" s="41">
        <f t="shared" si="11"/>
        <v>0</v>
      </c>
    </row>
    <row r="382" spans="1:7" ht="15.95" customHeight="1" x14ac:dyDescent="0.25">
      <c r="A382" s="26" t="s">
        <v>11</v>
      </c>
      <c r="B382" s="36" t="s">
        <v>472</v>
      </c>
      <c r="C382" s="37" t="s">
        <v>35</v>
      </c>
      <c r="D382" s="38"/>
      <c r="E382" s="39"/>
      <c r="F382" s="39"/>
      <c r="G382" s="41">
        <f t="shared" si="11"/>
        <v>0</v>
      </c>
    </row>
    <row r="383" spans="1:7" ht="15.95" customHeight="1" x14ac:dyDescent="0.25">
      <c r="A383" s="26" t="s">
        <v>11</v>
      </c>
      <c r="B383" s="36" t="s">
        <v>473</v>
      </c>
      <c r="C383" s="37" t="s">
        <v>84</v>
      </c>
      <c r="D383" s="38"/>
      <c r="E383" s="39"/>
      <c r="F383" s="39"/>
      <c r="G383" s="41">
        <f t="shared" si="11"/>
        <v>0</v>
      </c>
    </row>
    <row r="384" spans="1:7" ht="15.95" customHeight="1" x14ac:dyDescent="0.25">
      <c r="A384" s="26" t="s">
        <v>11</v>
      </c>
      <c r="B384" s="36" t="s">
        <v>474</v>
      </c>
      <c r="C384" s="37" t="s">
        <v>90</v>
      </c>
      <c r="D384" s="38"/>
      <c r="E384" s="39"/>
      <c r="F384" s="39"/>
      <c r="G384" s="41">
        <f t="shared" si="11"/>
        <v>0</v>
      </c>
    </row>
    <row r="385" spans="1:7" ht="15.95" customHeight="1" x14ac:dyDescent="0.25">
      <c r="A385" s="26" t="s">
        <v>11</v>
      </c>
      <c r="B385" s="36" t="s">
        <v>475</v>
      </c>
      <c r="C385" s="37" t="s">
        <v>96</v>
      </c>
      <c r="D385" s="38"/>
      <c r="E385" s="39"/>
      <c r="F385" s="39"/>
      <c r="G385" s="41">
        <f t="shared" si="11"/>
        <v>0</v>
      </c>
    </row>
    <row r="386" spans="1:7" ht="15.95" customHeight="1" x14ac:dyDescent="0.25">
      <c r="A386" s="26" t="s">
        <v>11</v>
      </c>
      <c r="B386" s="36" t="s">
        <v>476</v>
      </c>
      <c r="C386" s="37" t="s">
        <v>98</v>
      </c>
      <c r="D386" s="38"/>
      <c r="E386" s="39"/>
      <c r="F386" s="39"/>
      <c r="G386" s="41">
        <f t="shared" si="11"/>
        <v>0</v>
      </c>
    </row>
    <row r="387" spans="1:7" ht="15.95" customHeight="1" x14ac:dyDescent="0.25">
      <c r="A387" s="26" t="s">
        <v>11</v>
      </c>
      <c r="B387" s="36" t="s">
        <v>477</v>
      </c>
      <c r="C387" s="37" t="s">
        <v>100</v>
      </c>
      <c r="D387" s="47">
        <f>SUM(D388:D390)</f>
        <v>0</v>
      </c>
      <c r="E387" s="47">
        <f>SUM(E388:E390)</f>
        <v>0</v>
      </c>
      <c r="F387" s="47">
        <f>SUM(F388:F390)</f>
        <v>0</v>
      </c>
      <c r="G387" s="41">
        <f t="shared" si="11"/>
        <v>0</v>
      </c>
    </row>
    <row r="388" spans="1:7" ht="15.95" customHeight="1" x14ac:dyDescent="0.25">
      <c r="A388" s="26" t="s">
        <v>11</v>
      </c>
      <c r="B388" s="45" t="s">
        <v>478</v>
      </c>
      <c r="C388" s="46" t="s">
        <v>196</v>
      </c>
      <c r="D388" s="38"/>
      <c r="E388" s="39"/>
      <c r="F388" s="39"/>
      <c r="G388" s="41">
        <f t="shared" si="11"/>
        <v>0</v>
      </c>
    </row>
    <row r="389" spans="1:7" ht="15.95" customHeight="1" x14ac:dyDescent="0.25">
      <c r="A389" s="26" t="s">
        <v>11</v>
      </c>
      <c r="B389" s="45" t="s">
        <v>479</v>
      </c>
      <c r="C389" s="46" t="s">
        <v>198</v>
      </c>
      <c r="D389" s="38"/>
      <c r="E389" s="39"/>
      <c r="F389" s="39"/>
      <c r="G389" s="41">
        <f t="shared" si="11"/>
        <v>0</v>
      </c>
    </row>
    <row r="390" spans="1:7" ht="15.95" customHeight="1" x14ac:dyDescent="0.25">
      <c r="A390" s="26" t="s">
        <v>11</v>
      </c>
      <c r="B390" s="45" t="s">
        <v>480</v>
      </c>
      <c r="C390" s="46" t="s">
        <v>481</v>
      </c>
      <c r="D390" s="38"/>
      <c r="E390" s="39"/>
      <c r="F390" s="39"/>
      <c r="G390" s="41">
        <f t="shared" si="11"/>
        <v>0</v>
      </c>
    </row>
    <row r="391" spans="1:7" ht="15.95" customHeight="1" x14ac:dyDescent="0.25">
      <c r="A391" s="26" t="s">
        <v>11</v>
      </c>
      <c r="B391" s="36" t="s">
        <v>482</v>
      </c>
      <c r="C391" s="37" t="s">
        <v>102</v>
      </c>
      <c r="D391" s="38"/>
      <c r="E391" s="39"/>
      <c r="F391" s="39"/>
      <c r="G391" s="41">
        <f t="shared" si="11"/>
        <v>0</v>
      </c>
    </row>
    <row r="392" spans="1:7" s="44" customFormat="1" ht="15.95" customHeight="1" x14ac:dyDescent="0.25">
      <c r="A392" s="26" t="s">
        <v>11</v>
      </c>
      <c r="B392" s="32" t="s">
        <v>483</v>
      </c>
      <c r="C392" s="53" t="s">
        <v>39</v>
      </c>
      <c r="D392" s="43">
        <f>SUM(D393:D400)+D404</f>
        <v>0</v>
      </c>
      <c r="E392" s="43">
        <f>SUM(E393:E400)+E404</f>
        <v>0</v>
      </c>
      <c r="F392" s="43">
        <f>SUM(F393:F400)+F404</f>
        <v>0</v>
      </c>
      <c r="G392" s="41">
        <f t="shared" si="11"/>
        <v>0</v>
      </c>
    </row>
    <row r="393" spans="1:7" ht="15.95" customHeight="1" x14ac:dyDescent="0.25">
      <c r="A393" s="26" t="s">
        <v>11</v>
      </c>
      <c r="B393" s="36" t="s">
        <v>484</v>
      </c>
      <c r="C393" s="37" t="s">
        <v>41</v>
      </c>
      <c r="D393" s="39"/>
      <c r="E393" s="38"/>
      <c r="F393" s="38"/>
      <c r="G393" s="41">
        <f t="shared" si="11"/>
        <v>0</v>
      </c>
    </row>
    <row r="394" spans="1:7" ht="15.95" customHeight="1" x14ac:dyDescent="0.25">
      <c r="A394" s="26" t="s">
        <v>11</v>
      </c>
      <c r="B394" s="36" t="s">
        <v>485</v>
      </c>
      <c r="C394" s="37" t="s">
        <v>47</v>
      </c>
      <c r="D394" s="39"/>
      <c r="E394" s="38"/>
      <c r="F394" s="38"/>
      <c r="G394" s="41">
        <f t="shared" si="11"/>
        <v>0</v>
      </c>
    </row>
    <row r="395" spans="1:7" ht="15.95" customHeight="1" x14ac:dyDescent="0.25">
      <c r="A395" s="26" t="s">
        <v>11</v>
      </c>
      <c r="B395" s="36" t="s">
        <v>486</v>
      </c>
      <c r="C395" s="37" t="s">
        <v>49</v>
      </c>
      <c r="D395" s="39"/>
      <c r="E395" s="38"/>
      <c r="F395" s="38"/>
      <c r="G395" s="41">
        <f t="shared" si="11"/>
        <v>0</v>
      </c>
    </row>
    <row r="396" spans="1:7" ht="15.95" customHeight="1" x14ac:dyDescent="0.25">
      <c r="A396" s="26" t="s">
        <v>11</v>
      </c>
      <c r="B396" s="36" t="s">
        <v>487</v>
      </c>
      <c r="C396" s="37" t="s">
        <v>119</v>
      </c>
      <c r="D396" s="39"/>
      <c r="E396" s="38"/>
      <c r="F396" s="38"/>
      <c r="G396" s="41">
        <f t="shared" si="11"/>
        <v>0</v>
      </c>
    </row>
    <row r="397" spans="1:7" ht="15.95" customHeight="1" x14ac:dyDescent="0.25">
      <c r="A397" s="26" t="s">
        <v>11</v>
      </c>
      <c r="B397" s="36" t="s">
        <v>488</v>
      </c>
      <c r="C397" s="37" t="s">
        <v>125</v>
      </c>
      <c r="D397" s="39"/>
      <c r="E397" s="38"/>
      <c r="F397" s="38"/>
      <c r="G397" s="41">
        <f t="shared" si="11"/>
        <v>0</v>
      </c>
    </row>
    <row r="398" spans="1:7" ht="15.95" customHeight="1" x14ac:dyDescent="0.25">
      <c r="A398" s="26" t="s">
        <v>11</v>
      </c>
      <c r="B398" s="36" t="s">
        <v>489</v>
      </c>
      <c r="C398" s="37" t="s">
        <v>131</v>
      </c>
      <c r="D398" s="39"/>
      <c r="E398" s="38"/>
      <c r="F398" s="38"/>
      <c r="G398" s="41">
        <f t="shared" si="11"/>
        <v>0</v>
      </c>
    </row>
    <row r="399" spans="1:7" ht="15.95" customHeight="1" x14ac:dyDescent="0.25">
      <c r="A399" s="26" t="s">
        <v>11</v>
      </c>
      <c r="B399" s="36" t="s">
        <v>490</v>
      </c>
      <c r="C399" s="37" t="s">
        <v>133</v>
      </c>
      <c r="D399" s="39"/>
      <c r="E399" s="38"/>
      <c r="F399" s="38"/>
      <c r="G399" s="41">
        <f t="shared" si="11"/>
        <v>0</v>
      </c>
    </row>
    <row r="400" spans="1:7" ht="15.95" customHeight="1" x14ac:dyDescent="0.25">
      <c r="A400" s="26" t="s">
        <v>11</v>
      </c>
      <c r="B400" s="36" t="s">
        <v>491</v>
      </c>
      <c r="C400" s="37" t="s">
        <v>135</v>
      </c>
      <c r="D400" s="47">
        <f>SUM(D401:D403)</f>
        <v>0</v>
      </c>
      <c r="E400" s="47">
        <f>SUM(E401:E403)</f>
        <v>0</v>
      </c>
      <c r="F400" s="47">
        <f>SUM(F401:F403)</f>
        <v>0</v>
      </c>
      <c r="G400" s="41">
        <f t="shared" ref="G400:G463" si="12">D400+E400+F400</f>
        <v>0</v>
      </c>
    </row>
    <row r="401" spans="1:7" ht="15.95" customHeight="1" x14ac:dyDescent="0.25">
      <c r="A401" s="26" t="s">
        <v>11</v>
      </c>
      <c r="B401" s="45" t="s">
        <v>492</v>
      </c>
      <c r="C401" s="46" t="s">
        <v>342</v>
      </c>
      <c r="D401" s="39"/>
      <c r="E401" s="38"/>
      <c r="F401" s="38"/>
      <c r="G401" s="41">
        <f t="shared" si="12"/>
        <v>0</v>
      </c>
    </row>
    <row r="402" spans="1:7" ht="15.95" customHeight="1" x14ac:dyDescent="0.25">
      <c r="A402" s="26" t="s">
        <v>11</v>
      </c>
      <c r="B402" s="45" t="s">
        <v>493</v>
      </c>
      <c r="C402" s="46" t="s">
        <v>344</v>
      </c>
      <c r="D402" s="39"/>
      <c r="E402" s="38"/>
      <c r="F402" s="38"/>
      <c r="G402" s="41">
        <f t="shared" si="12"/>
        <v>0</v>
      </c>
    </row>
    <row r="403" spans="1:7" ht="15.95" customHeight="1" x14ac:dyDescent="0.25">
      <c r="A403" s="26" t="s">
        <v>11</v>
      </c>
      <c r="B403" s="45" t="s">
        <v>494</v>
      </c>
      <c r="C403" s="46" t="s">
        <v>495</v>
      </c>
      <c r="D403" s="39"/>
      <c r="E403" s="38"/>
      <c r="F403" s="38"/>
      <c r="G403" s="41">
        <f t="shared" si="12"/>
        <v>0</v>
      </c>
    </row>
    <row r="404" spans="1:7" ht="15.95" customHeight="1" x14ac:dyDescent="0.25">
      <c r="A404" s="26" t="s">
        <v>11</v>
      </c>
      <c r="B404" s="36" t="s">
        <v>496</v>
      </c>
      <c r="C404" s="37" t="s">
        <v>137</v>
      </c>
      <c r="D404" s="39"/>
      <c r="E404" s="38"/>
      <c r="F404" s="38"/>
      <c r="G404" s="41">
        <f t="shared" si="12"/>
        <v>0</v>
      </c>
    </row>
    <row r="405" spans="1:7" ht="15.95" customHeight="1" x14ac:dyDescent="0.25">
      <c r="A405" s="26" t="s">
        <v>11</v>
      </c>
      <c r="B405" s="23"/>
      <c r="C405" s="51"/>
      <c r="D405" s="38"/>
      <c r="E405" s="38"/>
      <c r="F405" s="38"/>
      <c r="G405" s="41">
        <f t="shared" si="12"/>
        <v>0</v>
      </c>
    </row>
    <row r="406" spans="1:7" s="31" customFormat="1" ht="15.95" customHeight="1" x14ac:dyDescent="0.25">
      <c r="A406" s="26" t="s">
        <v>11</v>
      </c>
      <c r="B406" s="57" t="s">
        <v>497</v>
      </c>
      <c r="C406" s="52" t="s">
        <v>498</v>
      </c>
      <c r="D406" s="41">
        <f>+D407+D428</f>
        <v>0</v>
      </c>
      <c r="E406" s="41">
        <f>+E407+E428</f>
        <v>0</v>
      </c>
      <c r="F406" s="41">
        <f>+F407+F428</f>
        <v>0</v>
      </c>
      <c r="G406" s="41">
        <f t="shared" si="12"/>
        <v>0</v>
      </c>
    </row>
    <row r="407" spans="1:7" s="35" customFormat="1" ht="15.95" customHeight="1" x14ac:dyDescent="0.25">
      <c r="A407" s="26" t="s">
        <v>11</v>
      </c>
      <c r="B407" s="32" t="s">
        <v>499</v>
      </c>
      <c r="C407" s="33" t="s">
        <v>500</v>
      </c>
      <c r="D407" s="40">
        <f>D408+D418</f>
        <v>0</v>
      </c>
      <c r="E407" s="40">
        <f>E408+E418</f>
        <v>0</v>
      </c>
      <c r="F407" s="40">
        <f>F408+F418</f>
        <v>0</v>
      </c>
      <c r="G407" s="41">
        <f t="shared" si="12"/>
        <v>0</v>
      </c>
    </row>
    <row r="408" spans="1:7" s="44" customFormat="1" ht="15.95" customHeight="1" x14ac:dyDescent="0.25">
      <c r="A408" s="26" t="s">
        <v>11</v>
      </c>
      <c r="B408" s="36" t="s">
        <v>501</v>
      </c>
      <c r="C408" s="42" t="s">
        <v>25</v>
      </c>
      <c r="D408" s="43">
        <f>SUM(D409:D417)</f>
        <v>0</v>
      </c>
      <c r="E408" s="43">
        <f>SUM(E409:E417)</f>
        <v>0</v>
      </c>
      <c r="F408" s="43">
        <f>SUM(F409:F417)</f>
        <v>0</v>
      </c>
      <c r="G408" s="41">
        <f t="shared" si="12"/>
        <v>0</v>
      </c>
    </row>
    <row r="409" spans="1:7" ht="15.95" customHeight="1" x14ac:dyDescent="0.25">
      <c r="A409" s="26" t="s">
        <v>11</v>
      </c>
      <c r="B409" s="45" t="s">
        <v>502</v>
      </c>
      <c r="C409" s="46" t="s">
        <v>27</v>
      </c>
      <c r="D409" s="38"/>
      <c r="E409" s="39"/>
      <c r="F409" s="39"/>
      <c r="G409" s="41">
        <f t="shared" si="12"/>
        <v>0</v>
      </c>
    </row>
    <row r="410" spans="1:7" ht="15.95" customHeight="1" x14ac:dyDescent="0.25">
      <c r="A410" s="26" t="s">
        <v>11</v>
      </c>
      <c r="B410" s="45" t="s">
        <v>503</v>
      </c>
      <c r="C410" s="46" t="s">
        <v>33</v>
      </c>
      <c r="D410" s="38"/>
      <c r="E410" s="39"/>
      <c r="F410" s="39"/>
      <c r="G410" s="41">
        <f t="shared" si="12"/>
        <v>0</v>
      </c>
    </row>
    <row r="411" spans="1:7" ht="15.95" customHeight="1" x14ac:dyDescent="0.25">
      <c r="A411" s="26" t="s">
        <v>11</v>
      </c>
      <c r="B411" s="45" t="s">
        <v>504</v>
      </c>
      <c r="C411" s="46" t="s">
        <v>35</v>
      </c>
      <c r="D411" s="38"/>
      <c r="E411" s="39"/>
      <c r="F411" s="39"/>
      <c r="G411" s="41">
        <f t="shared" si="12"/>
        <v>0</v>
      </c>
    </row>
    <row r="412" spans="1:7" ht="15.95" customHeight="1" x14ac:dyDescent="0.25">
      <c r="A412" s="26" t="s">
        <v>11</v>
      </c>
      <c r="B412" s="45" t="s">
        <v>505</v>
      </c>
      <c r="C412" s="46" t="s">
        <v>84</v>
      </c>
      <c r="D412" s="38"/>
      <c r="E412" s="39"/>
      <c r="F412" s="39"/>
      <c r="G412" s="41">
        <f t="shared" si="12"/>
        <v>0</v>
      </c>
    </row>
    <row r="413" spans="1:7" ht="15.95" customHeight="1" x14ac:dyDescent="0.25">
      <c r="A413" s="26" t="s">
        <v>11</v>
      </c>
      <c r="B413" s="45" t="s">
        <v>506</v>
      </c>
      <c r="C413" s="46" t="s">
        <v>90</v>
      </c>
      <c r="D413" s="38"/>
      <c r="E413" s="39"/>
      <c r="F413" s="39"/>
      <c r="G413" s="41">
        <f t="shared" si="12"/>
        <v>0</v>
      </c>
    </row>
    <row r="414" spans="1:7" ht="15.95" customHeight="1" x14ac:dyDescent="0.25">
      <c r="A414" s="26" t="s">
        <v>11</v>
      </c>
      <c r="B414" s="45" t="s">
        <v>507</v>
      </c>
      <c r="C414" s="46" t="s">
        <v>96</v>
      </c>
      <c r="D414" s="38"/>
      <c r="E414" s="39"/>
      <c r="F414" s="39"/>
      <c r="G414" s="41">
        <f t="shared" si="12"/>
        <v>0</v>
      </c>
    </row>
    <row r="415" spans="1:7" ht="15.95" customHeight="1" x14ac:dyDescent="0.25">
      <c r="A415" s="26" t="s">
        <v>11</v>
      </c>
      <c r="B415" s="45" t="s">
        <v>508</v>
      </c>
      <c r="C415" s="46" t="s">
        <v>98</v>
      </c>
      <c r="D415" s="38"/>
      <c r="E415" s="39"/>
      <c r="F415" s="39"/>
      <c r="G415" s="41">
        <f t="shared" si="12"/>
        <v>0</v>
      </c>
    </row>
    <row r="416" spans="1:7" ht="15.95" customHeight="1" x14ac:dyDescent="0.25">
      <c r="A416" s="26" t="s">
        <v>11</v>
      </c>
      <c r="B416" s="45" t="s">
        <v>509</v>
      </c>
      <c r="C416" s="46" t="s">
        <v>100</v>
      </c>
      <c r="D416" s="38"/>
      <c r="E416" s="39"/>
      <c r="F416" s="39"/>
      <c r="G416" s="41">
        <f t="shared" si="12"/>
        <v>0</v>
      </c>
    </row>
    <row r="417" spans="1:7" ht="15.95" customHeight="1" x14ac:dyDescent="0.25">
      <c r="A417" s="26" t="s">
        <v>11</v>
      </c>
      <c r="B417" s="45" t="s">
        <v>510</v>
      </c>
      <c r="C417" s="46" t="s">
        <v>102</v>
      </c>
      <c r="D417" s="38"/>
      <c r="E417" s="39"/>
      <c r="F417" s="39"/>
      <c r="G417" s="41">
        <f t="shared" si="12"/>
        <v>0</v>
      </c>
    </row>
    <row r="418" spans="1:7" s="44" customFormat="1" ht="15.95" customHeight="1" x14ac:dyDescent="0.25">
      <c r="A418" s="26" t="s">
        <v>11</v>
      </c>
      <c r="B418" s="36" t="s">
        <v>511</v>
      </c>
      <c r="C418" s="66" t="s">
        <v>39</v>
      </c>
      <c r="D418" s="43">
        <f>SUM(D419:D427)</f>
        <v>0</v>
      </c>
      <c r="E418" s="43">
        <f>SUM(E419:E427)</f>
        <v>0</v>
      </c>
      <c r="F418" s="43">
        <f>SUM(F419:F427)</f>
        <v>0</v>
      </c>
      <c r="G418" s="41">
        <f t="shared" si="12"/>
        <v>0</v>
      </c>
    </row>
    <row r="419" spans="1:7" ht="15.95" customHeight="1" x14ac:dyDescent="0.25">
      <c r="A419" s="26" t="s">
        <v>11</v>
      </c>
      <c r="B419" s="45" t="s">
        <v>512</v>
      </c>
      <c r="C419" s="46" t="s">
        <v>41</v>
      </c>
      <c r="D419" s="39"/>
      <c r="E419" s="38"/>
      <c r="F419" s="38"/>
      <c r="G419" s="41">
        <f t="shared" si="12"/>
        <v>0</v>
      </c>
    </row>
    <row r="420" spans="1:7" ht="15.95" customHeight="1" x14ac:dyDescent="0.25">
      <c r="A420" s="26" t="s">
        <v>11</v>
      </c>
      <c r="B420" s="45" t="s">
        <v>513</v>
      </c>
      <c r="C420" s="46" t="s">
        <v>47</v>
      </c>
      <c r="D420" s="39"/>
      <c r="E420" s="38"/>
      <c r="F420" s="38"/>
      <c r="G420" s="41">
        <f t="shared" si="12"/>
        <v>0</v>
      </c>
    </row>
    <row r="421" spans="1:7" ht="15.95" customHeight="1" x14ac:dyDescent="0.25">
      <c r="A421" s="26" t="s">
        <v>11</v>
      </c>
      <c r="B421" s="45" t="s">
        <v>514</v>
      </c>
      <c r="C421" s="46" t="s">
        <v>49</v>
      </c>
      <c r="D421" s="39"/>
      <c r="E421" s="38"/>
      <c r="F421" s="38"/>
      <c r="G421" s="41">
        <f t="shared" si="12"/>
        <v>0</v>
      </c>
    </row>
    <row r="422" spans="1:7" ht="15.95" customHeight="1" x14ac:dyDescent="0.25">
      <c r="A422" s="26" t="s">
        <v>11</v>
      </c>
      <c r="B422" s="45" t="s">
        <v>515</v>
      </c>
      <c r="C422" s="46" t="s">
        <v>119</v>
      </c>
      <c r="D422" s="39"/>
      <c r="E422" s="38"/>
      <c r="F422" s="38"/>
      <c r="G422" s="41">
        <f t="shared" si="12"/>
        <v>0</v>
      </c>
    </row>
    <row r="423" spans="1:7" ht="15.95" customHeight="1" x14ac:dyDescent="0.25">
      <c r="A423" s="26" t="s">
        <v>11</v>
      </c>
      <c r="B423" s="45" t="s">
        <v>516</v>
      </c>
      <c r="C423" s="46" t="s">
        <v>125</v>
      </c>
      <c r="D423" s="39"/>
      <c r="E423" s="38"/>
      <c r="F423" s="38"/>
      <c r="G423" s="41">
        <f t="shared" si="12"/>
        <v>0</v>
      </c>
    </row>
    <row r="424" spans="1:7" ht="15.95" customHeight="1" x14ac:dyDescent="0.25">
      <c r="A424" s="26" t="s">
        <v>11</v>
      </c>
      <c r="B424" s="45" t="s">
        <v>517</v>
      </c>
      <c r="C424" s="46" t="s">
        <v>131</v>
      </c>
      <c r="D424" s="39"/>
      <c r="E424" s="38"/>
      <c r="F424" s="38"/>
      <c r="G424" s="41">
        <f t="shared" si="12"/>
        <v>0</v>
      </c>
    </row>
    <row r="425" spans="1:7" ht="15.95" customHeight="1" x14ac:dyDescent="0.25">
      <c r="A425" s="26" t="s">
        <v>11</v>
      </c>
      <c r="B425" s="45" t="s">
        <v>518</v>
      </c>
      <c r="C425" s="46" t="s">
        <v>133</v>
      </c>
      <c r="D425" s="39"/>
      <c r="E425" s="38"/>
      <c r="F425" s="38"/>
      <c r="G425" s="41">
        <f t="shared" si="12"/>
        <v>0</v>
      </c>
    </row>
    <row r="426" spans="1:7" ht="15.95" customHeight="1" x14ac:dyDescent="0.25">
      <c r="A426" s="26" t="s">
        <v>11</v>
      </c>
      <c r="B426" s="45" t="s">
        <v>519</v>
      </c>
      <c r="C426" s="46" t="s">
        <v>135</v>
      </c>
      <c r="D426" s="39"/>
      <c r="E426" s="38"/>
      <c r="F426" s="38"/>
      <c r="G426" s="41">
        <f t="shared" si="12"/>
        <v>0</v>
      </c>
    </row>
    <row r="427" spans="1:7" ht="15.95" customHeight="1" x14ac:dyDescent="0.25">
      <c r="A427" s="26" t="s">
        <v>11</v>
      </c>
      <c r="B427" s="45" t="s">
        <v>520</v>
      </c>
      <c r="C427" s="46" t="s">
        <v>137</v>
      </c>
      <c r="D427" s="39"/>
      <c r="E427" s="38"/>
      <c r="F427" s="38"/>
      <c r="G427" s="41">
        <f t="shared" si="12"/>
        <v>0</v>
      </c>
    </row>
    <row r="428" spans="1:7" s="35" customFormat="1" ht="15.95" customHeight="1" x14ac:dyDescent="0.25">
      <c r="A428" s="26" t="s">
        <v>11</v>
      </c>
      <c r="B428" s="32" t="s">
        <v>521</v>
      </c>
      <c r="C428" s="67" t="s">
        <v>522</v>
      </c>
      <c r="D428" s="40">
        <f>D429+D456</f>
        <v>0</v>
      </c>
      <c r="E428" s="40">
        <f>E429+E456</f>
        <v>0</v>
      </c>
      <c r="F428" s="40">
        <f>F429+F456</f>
        <v>0</v>
      </c>
      <c r="G428" s="41">
        <f t="shared" si="12"/>
        <v>0</v>
      </c>
    </row>
    <row r="429" spans="1:7" s="44" customFormat="1" ht="15.95" customHeight="1" x14ac:dyDescent="0.25">
      <c r="A429" s="26" t="s">
        <v>11</v>
      </c>
      <c r="B429" s="36" t="s">
        <v>523</v>
      </c>
      <c r="C429" s="68" t="s">
        <v>524</v>
      </c>
      <c r="D429" s="43">
        <f>D430+D443</f>
        <v>0</v>
      </c>
      <c r="E429" s="43">
        <f>E430+E443</f>
        <v>0</v>
      </c>
      <c r="F429" s="43">
        <f>F430+F443</f>
        <v>0</v>
      </c>
      <c r="G429" s="41">
        <f t="shared" si="12"/>
        <v>0</v>
      </c>
    </row>
    <row r="430" spans="1:7" s="44" customFormat="1" ht="15.95" customHeight="1" x14ac:dyDescent="0.25">
      <c r="A430" s="26" t="s">
        <v>11</v>
      </c>
      <c r="B430" s="45" t="s">
        <v>525</v>
      </c>
      <c r="C430" s="69" t="s">
        <v>25</v>
      </c>
      <c r="D430" s="43">
        <f>D431+D432+D441+D442</f>
        <v>0</v>
      </c>
      <c r="E430" s="43">
        <f>E431+E432+E441+E442</f>
        <v>0</v>
      </c>
      <c r="F430" s="43">
        <f>F431+F432+F441+F442</f>
        <v>0</v>
      </c>
      <c r="G430" s="41">
        <f t="shared" si="12"/>
        <v>0</v>
      </c>
    </row>
    <row r="431" spans="1:7" ht="15.95" customHeight="1" x14ac:dyDescent="0.25">
      <c r="A431" s="26" t="s">
        <v>11</v>
      </c>
      <c r="B431" s="48" t="s">
        <v>526</v>
      </c>
      <c r="C431" s="50" t="s">
        <v>527</v>
      </c>
      <c r="D431" s="38"/>
      <c r="E431" s="39"/>
      <c r="F431" s="39"/>
      <c r="G431" s="41">
        <f t="shared" si="12"/>
        <v>0</v>
      </c>
    </row>
    <row r="432" spans="1:7" s="44" customFormat="1" ht="15.95" customHeight="1" x14ac:dyDescent="0.25">
      <c r="A432" s="26" t="s">
        <v>11</v>
      </c>
      <c r="B432" s="48" t="s">
        <v>528</v>
      </c>
      <c r="C432" s="70" t="s">
        <v>529</v>
      </c>
      <c r="D432" s="43">
        <f>SUM(D433:D440)</f>
        <v>0</v>
      </c>
      <c r="E432" s="43">
        <f>SUM(E433:E440)</f>
        <v>0</v>
      </c>
      <c r="F432" s="43">
        <f>SUM(F433:F440)</f>
        <v>0</v>
      </c>
      <c r="G432" s="41">
        <f t="shared" si="12"/>
        <v>0</v>
      </c>
    </row>
    <row r="433" spans="1:7" ht="15.95" customHeight="1" x14ac:dyDescent="0.25">
      <c r="A433" s="26" t="s">
        <v>11</v>
      </c>
      <c r="B433" s="60" t="s">
        <v>530</v>
      </c>
      <c r="C433" s="62" t="s">
        <v>27</v>
      </c>
      <c r="D433" s="38"/>
      <c r="E433" s="39"/>
      <c r="F433" s="39"/>
      <c r="G433" s="41">
        <f t="shared" si="12"/>
        <v>0</v>
      </c>
    </row>
    <row r="434" spans="1:7" ht="15.95" customHeight="1" x14ac:dyDescent="0.25">
      <c r="A434" s="26" t="s">
        <v>11</v>
      </c>
      <c r="B434" s="60" t="s">
        <v>531</v>
      </c>
      <c r="C434" s="62" t="s">
        <v>33</v>
      </c>
      <c r="D434" s="38"/>
      <c r="E434" s="39"/>
      <c r="F434" s="39"/>
      <c r="G434" s="41">
        <f t="shared" si="12"/>
        <v>0</v>
      </c>
    </row>
    <row r="435" spans="1:7" ht="15.95" customHeight="1" x14ac:dyDescent="0.25">
      <c r="A435" s="26" t="s">
        <v>11</v>
      </c>
      <c r="B435" s="60" t="s">
        <v>532</v>
      </c>
      <c r="C435" s="62" t="s">
        <v>35</v>
      </c>
      <c r="D435" s="38"/>
      <c r="E435" s="39"/>
      <c r="F435" s="39"/>
      <c r="G435" s="41">
        <f t="shared" si="12"/>
        <v>0</v>
      </c>
    </row>
    <row r="436" spans="1:7" ht="15.95" customHeight="1" x14ac:dyDescent="0.25">
      <c r="A436" s="26" t="s">
        <v>11</v>
      </c>
      <c r="B436" s="60" t="s">
        <v>533</v>
      </c>
      <c r="C436" s="62" t="s">
        <v>84</v>
      </c>
      <c r="D436" s="38"/>
      <c r="E436" s="39"/>
      <c r="F436" s="39"/>
      <c r="G436" s="41">
        <f t="shared" si="12"/>
        <v>0</v>
      </c>
    </row>
    <row r="437" spans="1:7" ht="15.95" customHeight="1" x14ac:dyDescent="0.25">
      <c r="A437" s="26" t="s">
        <v>11</v>
      </c>
      <c r="B437" s="60" t="s">
        <v>534</v>
      </c>
      <c r="C437" s="62" t="s">
        <v>90</v>
      </c>
      <c r="D437" s="38"/>
      <c r="E437" s="39"/>
      <c r="F437" s="39"/>
      <c r="G437" s="41">
        <f t="shared" si="12"/>
        <v>0</v>
      </c>
    </row>
    <row r="438" spans="1:7" ht="15.95" customHeight="1" x14ac:dyDescent="0.25">
      <c r="A438" s="26" t="s">
        <v>11</v>
      </c>
      <c r="B438" s="60" t="s">
        <v>535</v>
      </c>
      <c r="C438" s="62" t="s">
        <v>96</v>
      </c>
      <c r="D438" s="38"/>
      <c r="E438" s="39"/>
      <c r="F438" s="39"/>
      <c r="G438" s="41">
        <f t="shared" si="12"/>
        <v>0</v>
      </c>
    </row>
    <row r="439" spans="1:7" ht="15.95" customHeight="1" x14ac:dyDescent="0.25">
      <c r="A439" s="26" t="s">
        <v>11</v>
      </c>
      <c r="B439" s="60" t="s">
        <v>536</v>
      </c>
      <c r="C439" s="62" t="s">
        <v>98</v>
      </c>
      <c r="D439" s="38"/>
      <c r="E439" s="39"/>
      <c r="F439" s="39"/>
      <c r="G439" s="41">
        <f t="shared" si="12"/>
        <v>0</v>
      </c>
    </row>
    <row r="440" spans="1:7" ht="15.95" customHeight="1" x14ac:dyDescent="0.25">
      <c r="A440" s="26" t="s">
        <v>11</v>
      </c>
      <c r="B440" s="60" t="s">
        <v>537</v>
      </c>
      <c r="C440" s="62" t="s">
        <v>100</v>
      </c>
      <c r="D440" s="38"/>
      <c r="E440" s="39"/>
      <c r="F440" s="39"/>
      <c r="G440" s="41">
        <f t="shared" si="12"/>
        <v>0</v>
      </c>
    </row>
    <row r="441" spans="1:7" ht="15.95" customHeight="1" x14ac:dyDescent="0.25">
      <c r="A441" s="26" t="s">
        <v>11</v>
      </c>
      <c r="B441" s="48" t="s">
        <v>538</v>
      </c>
      <c r="C441" s="50" t="s">
        <v>539</v>
      </c>
      <c r="D441" s="38"/>
      <c r="E441" s="39"/>
      <c r="F441" s="39"/>
      <c r="G441" s="41">
        <f t="shared" si="12"/>
        <v>0</v>
      </c>
    </row>
    <row r="442" spans="1:7" ht="15.95" customHeight="1" x14ac:dyDescent="0.25">
      <c r="A442" s="26" t="s">
        <v>11</v>
      </c>
      <c r="B442" s="48" t="s">
        <v>540</v>
      </c>
      <c r="C442" s="50" t="s">
        <v>541</v>
      </c>
      <c r="D442" s="38"/>
      <c r="E442" s="39"/>
      <c r="F442" s="39"/>
      <c r="G442" s="41">
        <f t="shared" si="12"/>
        <v>0</v>
      </c>
    </row>
    <row r="443" spans="1:7" s="44" customFormat="1" ht="15.95" customHeight="1" x14ac:dyDescent="0.25">
      <c r="A443" s="26" t="s">
        <v>11</v>
      </c>
      <c r="B443" s="45" t="s">
        <v>542</v>
      </c>
      <c r="C443" s="69" t="s">
        <v>39</v>
      </c>
      <c r="D443" s="43">
        <f>D444+D445+D454+D455</f>
        <v>0</v>
      </c>
      <c r="E443" s="43">
        <f>E444+E445+E454+E455</f>
        <v>0</v>
      </c>
      <c r="F443" s="43">
        <f>F444+F445+F454+F455</f>
        <v>0</v>
      </c>
      <c r="G443" s="41">
        <f t="shared" si="12"/>
        <v>0</v>
      </c>
    </row>
    <row r="444" spans="1:7" ht="15.95" customHeight="1" x14ac:dyDescent="0.25">
      <c r="A444" s="26" t="s">
        <v>11</v>
      </c>
      <c r="B444" s="48" t="s">
        <v>543</v>
      </c>
      <c r="C444" s="50" t="s">
        <v>544</v>
      </c>
      <c r="D444" s="39"/>
      <c r="E444" s="71"/>
      <c r="F444" s="71"/>
      <c r="G444" s="41">
        <f t="shared" si="12"/>
        <v>0</v>
      </c>
    </row>
    <row r="445" spans="1:7" s="44" customFormat="1" ht="15.95" customHeight="1" x14ac:dyDescent="0.25">
      <c r="A445" s="26" t="s">
        <v>11</v>
      </c>
      <c r="B445" s="48" t="s">
        <v>545</v>
      </c>
      <c r="C445" s="70" t="s">
        <v>546</v>
      </c>
      <c r="D445" s="43">
        <f>SUM(D446:D453)</f>
        <v>0</v>
      </c>
      <c r="E445" s="43">
        <f>SUM(E446:E453)</f>
        <v>0</v>
      </c>
      <c r="F445" s="43">
        <f>SUM(F446:F453)</f>
        <v>0</v>
      </c>
      <c r="G445" s="41">
        <f t="shared" si="12"/>
        <v>0</v>
      </c>
    </row>
    <row r="446" spans="1:7" ht="15.95" customHeight="1" x14ac:dyDescent="0.25">
      <c r="A446" s="26" t="s">
        <v>11</v>
      </c>
      <c r="B446" s="60" t="s">
        <v>547</v>
      </c>
      <c r="C446" s="62" t="s">
        <v>41</v>
      </c>
      <c r="D446" s="39"/>
      <c r="E446" s="38"/>
      <c r="F446" s="38"/>
      <c r="G446" s="41">
        <f t="shared" si="12"/>
        <v>0</v>
      </c>
    </row>
    <row r="447" spans="1:7" ht="15.95" customHeight="1" x14ac:dyDescent="0.25">
      <c r="A447" s="26" t="s">
        <v>11</v>
      </c>
      <c r="B447" s="60" t="s">
        <v>548</v>
      </c>
      <c r="C447" s="62" t="s">
        <v>47</v>
      </c>
      <c r="D447" s="39"/>
      <c r="E447" s="38"/>
      <c r="F447" s="38"/>
      <c r="G447" s="41">
        <f t="shared" si="12"/>
        <v>0</v>
      </c>
    </row>
    <row r="448" spans="1:7" ht="15.95" customHeight="1" x14ac:dyDescent="0.25">
      <c r="A448" s="26" t="s">
        <v>11</v>
      </c>
      <c r="B448" s="60" t="s">
        <v>549</v>
      </c>
      <c r="C448" s="62" t="s">
        <v>49</v>
      </c>
      <c r="D448" s="39"/>
      <c r="E448" s="38"/>
      <c r="F448" s="38"/>
      <c r="G448" s="41">
        <f t="shared" si="12"/>
        <v>0</v>
      </c>
    </row>
    <row r="449" spans="1:7" ht="15.95" customHeight="1" x14ac:dyDescent="0.25">
      <c r="A449" s="26" t="s">
        <v>11</v>
      </c>
      <c r="B449" s="60" t="s">
        <v>550</v>
      </c>
      <c r="C449" s="62" t="s">
        <v>119</v>
      </c>
      <c r="D449" s="39"/>
      <c r="E449" s="38"/>
      <c r="F449" s="38"/>
      <c r="G449" s="41">
        <f t="shared" si="12"/>
        <v>0</v>
      </c>
    </row>
    <row r="450" spans="1:7" ht="15.95" customHeight="1" x14ac:dyDescent="0.25">
      <c r="A450" s="26" t="s">
        <v>11</v>
      </c>
      <c r="B450" s="60" t="s">
        <v>551</v>
      </c>
      <c r="C450" s="62" t="s">
        <v>125</v>
      </c>
      <c r="D450" s="39"/>
      <c r="E450" s="38"/>
      <c r="F450" s="38"/>
      <c r="G450" s="41">
        <f t="shared" si="12"/>
        <v>0</v>
      </c>
    </row>
    <row r="451" spans="1:7" ht="15.95" customHeight="1" x14ac:dyDescent="0.25">
      <c r="A451" s="26" t="s">
        <v>11</v>
      </c>
      <c r="B451" s="60" t="s">
        <v>552</v>
      </c>
      <c r="C451" s="72" t="s">
        <v>131</v>
      </c>
      <c r="D451" s="39"/>
      <c r="E451" s="38"/>
      <c r="F451" s="38"/>
      <c r="G451" s="41">
        <f t="shared" si="12"/>
        <v>0</v>
      </c>
    </row>
    <row r="452" spans="1:7" ht="15.95" customHeight="1" x14ac:dyDescent="0.25">
      <c r="A452" s="26" t="s">
        <v>11</v>
      </c>
      <c r="B452" s="60" t="s">
        <v>553</v>
      </c>
      <c r="C452" s="62" t="s">
        <v>133</v>
      </c>
      <c r="D452" s="39"/>
      <c r="E452" s="38"/>
      <c r="F452" s="38"/>
      <c r="G452" s="41">
        <f t="shared" si="12"/>
        <v>0</v>
      </c>
    </row>
    <row r="453" spans="1:7" ht="15.95" customHeight="1" x14ac:dyDescent="0.25">
      <c r="A453" s="26" t="s">
        <v>11</v>
      </c>
      <c r="B453" s="60" t="s">
        <v>554</v>
      </c>
      <c r="C453" s="62" t="s">
        <v>135</v>
      </c>
      <c r="D453" s="39"/>
      <c r="E453" s="38"/>
      <c r="F453" s="38"/>
      <c r="G453" s="41">
        <f t="shared" si="12"/>
        <v>0</v>
      </c>
    </row>
    <row r="454" spans="1:7" ht="15.95" customHeight="1" x14ac:dyDescent="0.25">
      <c r="A454" s="26" t="s">
        <v>11</v>
      </c>
      <c r="B454" s="48" t="s">
        <v>555</v>
      </c>
      <c r="C454" s="50" t="s">
        <v>556</v>
      </c>
      <c r="D454" s="39"/>
      <c r="E454" s="38"/>
      <c r="F454" s="38"/>
      <c r="G454" s="41">
        <f t="shared" si="12"/>
        <v>0</v>
      </c>
    </row>
    <row r="455" spans="1:7" ht="15.95" customHeight="1" x14ac:dyDescent="0.25">
      <c r="A455" s="26" t="s">
        <v>11</v>
      </c>
      <c r="B455" s="48" t="s">
        <v>557</v>
      </c>
      <c r="C455" s="50" t="s">
        <v>558</v>
      </c>
      <c r="D455" s="39"/>
      <c r="E455" s="38"/>
      <c r="F455" s="38"/>
      <c r="G455" s="41">
        <f t="shared" si="12"/>
        <v>0</v>
      </c>
    </row>
    <row r="456" spans="1:7" s="44" customFormat="1" ht="15.95" customHeight="1" x14ac:dyDescent="0.25">
      <c r="A456" s="26" t="s">
        <v>11</v>
      </c>
      <c r="B456" s="36" t="s">
        <v>559</v>
      </c>
      <c r="C456" s="68" t="s">
        <v>560</v>
      </c>
      <c r="D456" s="43">
        <f>D457+D462</f>
        <v>0</v>
      </c>
      <c r="E456" s="43">
        <f>E457+E462</f>
        <v>0</v>
      </c>
      <c r="F456" s="43">
        <f>F457+F462</f>
        <v>0</v>
      </c>
      <c r="G456" s="41">
        <f t="shared" si="12"/>
        <v>0</v>
      </c>
    </row>
    <row r="457" spans="1:7" s="44" customFormat="1" ht="15.95" customHeight="1" x14ac:dyDescent="0.25">
      <c r="A457" s="26" t="s">
        <v>11</v>
      </c>
      <c r="B457" s="45" t="s">
        <v>561</v>
      </c>
      <c r="C457" s="69" t="s">
        <v>25</v>
      </c>
      <c r="D457" s="43">
        <f>SUM(D458:D461)</f>
        <v>0</v>
      </c>
      <c r="E457" s="43">
        <f>SUM(E458:E461)</f>
        <v>0</v>
      </c>
      <c r="F457" s="43">
        <f>SUM(F458:F461)</f>
        <v>0</v>
      </c>
      <c r="G457" s="41">
        <f t="shared" si="12"/>
        <v>0</v>
      </c>
    </row>
    <row r="458" spans="1:7" ht="15.95" customHeight="1" x14ac:dyDescent="0.25">
      <c r="A458" s="26" t="s">
        <v>11</v>
      </c>
      <c r="B458" s="48" t="s">
        <v>562</v>
      </c>
      <c r="C458" s="50" t="s">
        <v>563</v>
      </c>
      <c r="D458" s="38"/>
      <c r="E458" s="39"/>
      <c r="F458" s="39"/>
      <c r="G458" s="41">
        <f t="shared" si="12"/>
        <v>0</v>
      </c>
    </row>
    <row r="459" spans="1:7" ht="15.95" customHeight="1" x14ac:dyDescent="0.25">
      <c r="A459" s="26" t="s">
        <v>11</v>
      </c>
      <c r="B459" s="48" t="s">
        <v>564</v>
      </c>
      <c r="C459" s="50" t="s">
        <v>565</v>
      </c>
      <c r="D459" s="38"/>
      <c r="E459" s="39"/>
      <c r="F459" s="39"/>
      <c r="G459" s="41">
        <f t="shared" si="12"/>
        <v>0</v>
      </c>
    </row>
    <row r="460" spans="1:7" ht="15.95" customHeight="1" x14ac:dyDescent="0.25">
      <c r="A460" s="26" t="s">
        <v>11</v>
      </c>
      <c r="B460" s="48" t="s">
        <v>566</v>
      </c>
      <c r="C460" s="50" t="s">
        <v>567</v>
      </c>
      <c r="D460" s="38"/>
      <c r="E460" s="39"/>
      <c r="F460" s="39"/>
      <c r="G460" s="41">
        <f t="shared" si="12"/>
        <v>0</v>
      </c>
    </row>
    <row r="461" spans="1:7" ht="15.95" customHeight="1" x14ac:dyDescent="0.25">
      <c r="A461" s="26" t="s">
        <v>11</v>
      </c>
      <c r="B461" s="48" t="s">
        <v>568</v>
      </c>
      <c r="C461" s="50" t="s">
        <v>569</v>
      </c>
      <c r="D461" s="38"/>
      <c r="E461" s="39"/>
      <c r="F461" s="39"/>
      <c r="G461" s="41">
        <f t="shared" si="12"/>
        <v>0</v>
      </c>
    </row>
    <row r="462" spans="1:7" s="44" customFormat="1" ht="15.95" customHeight="1" x14ac:dyDescent="0.25">
      <c r="A462" s="26" t="s">
        <v>11</v>
      </c>
      <c r="B462" s="45" t="s">
        <v>570</v>
      </c>
      <c r="C462" s="69" t="s">
        <v>39</v>
      </c>
      <c r="D462" s="43">
        <f>SUM(D463:D466)</f>
        <v>0</v>
      </c>
      <c r="E462" s="43">
        <f>SUM(E463:E466)</f>
        <v>0</v>
      </c>
      <c r="F462" s="43">
        <f>SUM(F463:F466)</f>
        <v>0</v>
      </c>
      <c r="G462" s="41">
        <f t="shared" si="12"/>
        <v>0</v>
      </c>
    </row>
    <row r="463" spans="1:7" ht="15.95" customHeight="1" x14ac:dyDescent="0.25">
      <c r="A463" s="26" t="s">
        <v>11</v>
      </c>
      <c r="B463" s="48" t="s">
        <v>571</v>
      </c>
      <c r="C463" s="50" t="s">
        <v>572</v>
      </c>
      <c r="D463" s="39"/>
      <c r="E463" s="38"/>
      <c r="F463" s="38"/>
      <c r="G463" s="41">
        <f t="shared" si="12"/>
        <v>0</v>
      </c>
    </row>
    <row r="464" spans="1:7" ht="15.95" customHeight="1" x14ac:dyDescent="0.25">
      <c r="A464" s="26" t="s">
        <v>11</v>
      </c>
      <c r="B464" s="48" t="s">
        <v>573</v>
      </c>
      <c r="C464" s="50" t="s">
        <v>574</v>
      </c>
      <c r="D464" s="39"/>
      <c r="E464" s="38"/>
      <c r="F464" s="38"/>
      <c r="G464" s="41">
        <f t="shared" ref="G464:G527" si="13">D464+E464+F464</f>
        <v>0</v>
      </c>
    </row>
    <row r="465" spans="1:7" ht="15.95" customHeight="1" x14ac:dyDescent="0.25">
      <c r="A465" s="26" t="s">
        <v>11</v>
      </c>
      <c r="B465" s="48" t="s">
        <v>575</v>
      </c>
      <c r="C465" s="50" t="s">
        <v>576</v>
      </c>
      <c r="D465" s="39"/>
      <c r="E465" s="38"/>
      <c r="F465" s="38"/>
      <c r="G465" s="41">
        <f t="shared" si="13"/>
        <v>0</v>
      </c>
    </row>
    <row r="466" spans="1:7" ht="15.95" customHeight="1" x14ac:dyDescent="0.25">
      <c r="A466" s="26" t="s">
        <v>11</v>
      </c>
      <c r="B466" s="48" t="s">
        <v>577</v>
      </c>
      <c r="C466" s="50" t="s">
        <v>578</v>
      </c>
      <c r="D466" s="39"/>
      <c r="E466" s="38"/>
      <c r="F466" s="38"/>
      <c r="G466" s="41">
        <f t="shared" si="13"/>
        <v>0</v>
      </c>
    </row>
    <row r="467" spans="1:7" ht="15.95" customHeight="1" x14ac:dyDescent="0.25">
      <c r="A467" s="26" t="s">
        <v>11</v>
      </c>
      <c r="B467" s="23"/>
      <c r="C467" s="51"/>
      <c r="D467" s="38"/>
      <c r="E467" s="38"/>
      <c r="F467" s="38"/>
      <c r="G467" s="41">
        <f t="shared" si="13"/>
        <v>0</v>
      </c>
    </row>
    <row r="468" spans="1:7" s="31" customFormat="1" ht="15.95" customHeight="1" x14ac:dyDescent="0.25">
      <c r="A468" s="26" t="s">
        <v>11</v>
      </c>
      <c r="B468" s="57" t="s">
        <v>579</v>
      </c>
      <c r="C468" s="52" t="s">
        <v>580</v>
      </c>
      <c r="D468" s="41">
        <f>SUM(D469:D470)</f>
        <v>0</v>
      </c>
      <c r="E468" s="41">
        <f>SUM(E469:E470)</f>
        <v>0</v>
      </c>
      <c r="F468" s="41">
        <f>SUM(F469:F470)</f>
        <v>0</v>
      </c>
      <c r="G468" s="41">
        <f t="shared" si="13"/>
        <v>0</v>
      </c>
    </row>
    <row r="469" spans="1:7" ht="15.95" customHeight="1" x14ac:dyDescent="0.25">
      <c r="A469" s="26" t="s">
        <v>11</v>
      </c>
      <c r="B469" s="32" t="s">
        <v>581</v>
      </c>
      <c r="C469" s="73" t="s">
        <v>582</v>
      </c>
      <c r="D469" s="38"/>
      <c r="E469" s="38"/>
      <c r="F469" s="38"/>
      <c r="G469" s="41">
        <f t="shared" si="13"/>
        <v>0</v>
      </c>
    </row>
    <row r="470" spans="1:7" ht="15.95" customHeight="1" x14ac:dyDescent="0.25">
      <c r="A470" s="26" t="s">
        <v>11</v>
      </c>
      <c r="B470" s="32" t="s">
        <v>583</v>
      </c>
      <c r="C470" s="73" t="s">
        <v>584</v>
      </c>
      <c r="D470" s="38"/>
      <c r="E470" s="38"/>
      <c r="F470" s="38"/>
      <c r="G470" s="41">
        <f t="shared" si="13"/>
        <v>0</v>
      </c>
    </row>
    <row r="471" spans="1:7" ht="15.95" customHeight="1" x14ac:dyDescent="0.25">
      <c r="A471" s="26" t="s">
        <v>11</v>
      </c>
      <c r="B471" s="74"/>
      <c r="C471" s="75"/>
      <c r="D471" s="38"/>
      <c r="E471" s="38"/>
      <c r="F471" s="38"/>
      <c r="G471" s="41">
        <f t="shared" si="13"/>
        <v>0</v>
      </c>
    </row>
    <row r="472" spans="1:7" s="31" customFormat="1" ht="15.95" customHeight="1" x14ac:dyDescent="0.25">
      <c r="A472" s="26" t="s">
        <v>11</v>
      </c>
      <c r="B472" s="57" t="s">
        <v>585</v>
      </c>
      <c r="C472" s="52" t="s">
        <v>586</v>
      </c>
      <c r="D472" s="41">
        <f>+D15+D50+D92+D348+D368+D378+D406+D468</f>
        <v>0</v>
      </c>
      <c r="E472" s="41">
        <f>+E15+E50+E92+E348+E368+E378+E406+E468</f>
        <v>0</v>
      </c>
      <c r="F472" s="41">
        <f>+F15+F50+F92+F348+F368+F378+F406+F468</f>
        <v>0</v>
      </c>
      <c r="G472" s="41">
        <f t="shared" si="13"/>
        <v>0</v>
      </c>
    </row>
    <row r="473" spans="1:7" ht="15.95" customHeight="1" x14ac:dyDescent="0.25">
      <c r="A473" s="26" t="s">
        <v>11</v>
      </c>
      <c r="B473" s="23"/>
      <c r="C473" s="76"/>
      <c r="D473" s="38"/>
      <c r="E473" s="38"/>
      <c r="F473" s="38"/>
      <c r="G473" s="41">
        <f t="shared" si="13"/>
        <v>0</v>
      </c>
    </row>
    <row r="474" spans="1:7" ht="15.95" customHeight="1" x14ac:dyDescent="0.25">
      <c r="A474" s="26" t="s">
        <v>11</v>
      </c>
      <c r="B474" s="23"/>
      <c r="C474" s="76"/>
      <c r="D474" s="38"/>
      <c r="E474" s="38"/>
      <c r="F474" s="38"/>
      <c r="G474" s="41">
        <f t="shared" si="13"/>
        <v>0</v>
      </c>
    </row>
    <row r="475" spans="1:7" ht="15.95" customHeight="1" x14ac:dyDescent="0.25">
      <c r="A475" s="26" t="s">
        <v>11</v>
      </c>
      <c r="B475" s="23"/>
      <c r="C475" s="77" t="s">
        <v>587</v>
      </c>
      <c r="D475" s="38"/>
      <c r="E475" s="38"/>
      <c r="F475" s="38"/>
      <c r="G475" s="41">
        <f t="shared" si="13"/>
        <v>0</v>
      </c>
    </row>
    <row r="476" spans="1:7" ht="15.95" customHeight="1" x14ac:dyDescent="0.25">
      <c r="A476" s="26" t="s">
        <v>11</v>
      </c>
      <c r="B476" s="23"/>
      <c r="C476" s="78"/>
      <c r="D476" s="38"/>
      <c r="E476" s="38"/>
      <c r="F476" s="38"/>
      <c r="G476" s="41">
        <f t="shared" si="13"/>
        <v>0</v>
      </c>
    </row>
    <row r="477" spans="1:7" s="31" customFormat="1" ht="15.95" customHeight="1" x14ac:dyDescent="0.25">
      <c r="A477" s="26" t="s">
        <v>11</v>
      </c>
      <c r="B477" s="57" t="s">
        <v>588</v>
      </c>
      <c r="C477" s="52" t="s">
        <v>589</v>
      </c>
      <c r="D477" s="41">
        <f>+D478+D517</f>
        <v>0</v>
      </c>
      <c r="E477" s="41">
        <f>+E478+E517</f>
        <v>0</v>
      </c>
      <c r="F477" s="41">
        <f>+F478+F517</f>
        <v>0</v>
      </c>
      <c r="G477" s="41">
        <f t="shared" si="13"/>
        <v>0</v>
      </c>
    </row>
    <row r="478" spans="1:7" s="35" customFormat="1" ht="15.95" customHeight="1" x14ac:dyDescent="0.25">
      <c r="A478" s="26" t="s">
        <v>11</v>
      </c>
      <c r="B478" s="32" t="s">
        <v>590</v>
      </c>
      <c r="C478" s="33" t="s">
        <v>23</v>
      </c>
      <c r="D478" s="40">
        <f>+D479+D498</f>
        <v>0</v>
      </c>
      <c r="E478" s="40">
        <f>+E479+E498</f>
        <v>0</v>
      </c>
      <c r="F478" s="40">
        <f>+F479+F498</f>
        <v>0</v>
      </c>
      <c r="G478" s="41">
        <f t="shared" si="13"/>
        <v>0</v>
      </c>
    </row>
    <row r="479" spans="1:7" s="44" customFormat="1" ht="15.95" customHeight="1" x14ac:dyDescent="0.25">
      <c r="A479" s="26" t="s">
        <v>11</v>
      </c>
      <c r="B479" s="36" t="s">
        <v>591</v>
      </c>
      <c r="C479" s="42" t="s">
        <v>25</v>
      </c>
      <c r="D479" s="43">
        <f>D480+D481+SUM(D492:D494)</f>
        <v>0</v>
      </c>
      <c r="E479" s="43">
        <f>E480+E481+SUM(E492:E494)</f>
        <v>0</v>
      </c>
      <c r="F479" s="43">
        <f>F480+F481+SUM(F492:F494)</f>
        <v>0</v>
      </c>
      <c r="G479" s="41">
        <f t="shared" si="13"/>
        <v>0</v>
      </c>
    </row>
    <row r="480" spans="1:7" ht="15.95" customHeight="1" x14ac:dyDescent="0.25">
      <c r="A480" s="26" t="s">
        <v>11</v>
      </c>
      <c r="B480" s="45" t="s">
        <v>592</v>
      </c>
      <c r="C480" s="46" t="s">
        <v>593</v>
      </c>
      <c r="D480" s="38"/>
      <c r="E480" s="39"/>
      <c r="F480" s="39"/>
      <c r="G480" s="41">
        <f t="shared" si="13"/>
        <v>0</v>
      </c>
    </row>
    <row r="481" spans="1:7" ht="15.95" customHeight="1" x14ac:dyDescent="0.25">
      <c r="A481" s="26" t="s">
        <v>11</v>
      </c>
      <c r="B481" s="45" t="s">
        <v>594</v>
      </c>
      <c r="C481" s="46" t="s">
        <v>595</v>
      </c>
      <c r="D481" s="47">
        <f>SUM(D482,D489)</f>
        <v>0</v>
      </c>
      <c r="E481" s="47">
        <f>SUM(E482,E489)</f>
        <v>0</v>
      </c>
      <c r="F481" s="47">
        <f>SUM(F482,F489)</f>
        <v>0</v>
      </c>
      <c r="G481" s="41">
        <f t="shared" si="13"/>
        <v>0</v>
      </c>
    </row>
    <row r="482" spans="1:7" ht="15.95" customHeight="1" x14ac:dyDescent="0.25">
      <c r="A482" s="26" t="s">
        <v>11</v>
      </c>
      <c r="B482" s="48" t="s">
        <v>596</v>
      </c>
      <c r="C482" s="49" t="s">
        <v>181</v>
      </c>
      <c r="D482" s="47">
        <f>SUM(D483:D484)</f>
        <v>0</v>
      </c>
      <c r="E482" s="47">
        <f>SUM(E483:E484)</f>
        <v>0</v>
      </c>
      <c r="F482" s="47">
        <f>SUM(F483:F484)</f>
        <v>0</v>
      </c>
      <c r="G482" s="41">
        <f t="shared" si="13"/>
        <v>0</v>
      </c>
    </row>
    <row r="483" spans="1:7" ht="15.95" customHeight="1" x14ac:dyDescent="0.25">
      <c r="A483" s="26" t="s">
        <v>11</v>
      </c>
      <c r="B483" s="60" t="s">
        <v>597</v>
      </c>
      <c r="C483" s="62" t="s">
        <v>160</v>
      </c>
      <c r="D483" s="38"/>
      <c r="E483" s="39"/>
      <c r="F483" s="39"/>
      <c r="G483" s="41">
        <f t="shared" si="13"/>
        <v>0</v>
      </c>
    </row>
    <row r="484" spans="1:7" ht="15.95" customHeight="1" x14ac:dyDescent="0.25">
      <c r="A484" s="26" t="s">
        <v>11</v>
      </c>
      <c r="B484" s="60" t="s">
        <v>598</v>
      </c>
      <c r="C484" s="62" t="s">
        <v>162</v>
      </c>
      <c r="D484" s="47">
        <f>SUM(D485:D486)</f>
        <v>0</v>
      </c>
      <c r="E484" s="47">
        <f>SUM(E485:E486)</f>
        <v>0</v>
      </c>
      <c r="F484" s="47">
        <f>SUM(F485:F486)</f>
        <v>0</v>
      </c>
      <c r="G484" s="41">
        <f t="shared" si="13"/>
        <v>0</v>
      </c>
    </row>
    <row r="485" spans="1:7" ht="15.95" customHeight="1" x14ac:dyDescent="0.25">
      <c r="A485" s="26" t="s">
        <v>11</v>
      </c>
      <c r="B485" s="61" t="s">
        <v>599</v>
      </c>
      <c r="C485" s="64" t="s">
        <v>168</v>
      </c>
      <c r="D485" s="38"/>
      <c r="E485" s="39"/>
      <c r="F485" s="39"/>
      <c r="G485" s="41">
        <f t="shared" si="13"/>
        <v>0</v>
      </c>
    </row>
    <row r="486" spans="1:7" ht="15.95" customHeight="1" x14ac:dyDescent="0.25">
      <c r="A486" s="26" t="s">
        <v>11</v>
      </c>
      <c r="B486" s="61" t="s">
        <v>600</v>
      </c>
      <c r="C486" s="64" t="s">
        <v>170</v>
      </c>
      <c r="D486" s="47">
        <f>SUM(D487:D488)</f>
        <v>0</v>
      </c>
      <c r="E486" s="47">
        <f>SUM(E487:E488)</f>
        <v>0</v>
      </c>
      <c r="F486" s="47">
        <f>SUM(F487:F488)</f>
        <v>0</v>
      </c>
      <c r="G486" s="41">
        <f t="shared" si="13"/>
        <v>0</v>
      </c>
    </row>
    <row r="487" spans="1:7" ht="15.95" customHeight="1" x14ac:dyDescent="0.25">
      <c r="A487" s="26" t="s">
        <v>11</v>
      </c>
      <c r="B487" s="63" t="s">
        <v>601</v>
      </c>
      <c r="C487" s="79" t="s">
        <v>172</v>
      </c>
      <c r="D487" s="38"/>
      <c r="E487" s="39"/>
      <c r="F487" s="39"/>
      <c r="G487" s="41">
        <f t="shared" si="13"/>
        <v>0</v>
      </c>
    </row>
    <row r="488" spans="1:7" ht="15.95" customHeight="1" x14ac:dyDescent="0.25">
      <c r="A488" s="26" t="s">
        <v>11</v>
      </c>
      <c r="B488" s="63" t="s">
        <v>602</v>
      </c>
      <c r="C488" s="79" t="s">
        <v>176</v>
      </c>
      <c r="D488" s="38"/>
      <c r="E488" s="39"/>
      <c r="F488" s="39"/>
      <c r="G488" s="41">
        <f t="shared" si="13"/>
        <v>0</v>
      </c>
    </row>
    <row r="489" spans="1:7" ht="15.95" customHeight="1" x14ac:dyDescent="0.25">
      <c r="A489" s="26" t="s">
        <v>11</v>
      </c>
      <c r="B489" s="48" t="s">
        <v>603</v>
      </c>
      <c r="C489" s="49" t="s">
        <v>189</v>
      </c>
      <c r="D489" s="47">
        <f>SUM(D490:D491)</f>
        <v>0</v>
      </c>
      <c r="E489" s="47">
        <f>SUM(E490:E491)</f>
        <v>0</v>
      </c>
      <c r="F489" s="47">
        <f>SUM(F490:F491)</f>
        <v>0</v>
      </c>
      <c r="G489" s="41">
        <f t="shared" si="13"/>
        <v>0</v>
      </c>
    </row>
    <row r="490" spans="1:7" ht="15.95" customHeight="1" x14ac:dyDescent="0.25">
      <c r="A490" s="26" t="s">
        <v>11</v>
      </c>
      <c r="B490" s="60" t="s">
        <v>604</v>
      </c>
      <c r="C490" s="62" t="s">
        <v>160</v>
      </c>
      <c r="D490" s="38"/>
      <c r="E490" s="39"/>
      <c r="F490" s="39"/>
      <c r="G490" s="41">
        <f t="shared" si="13"/>
        <v>0</v>
      </c>
    </row>
    <row r="491" spans="1:7" ht="15.95" customHeight="1" x14ac:dyDescent="0.25">
      <c r="A491" s="26" t="s">
        <v>11</v>
      </c>
      <c r="B491" s="60" t="s">
        <v>605</v>
      </c>
      <c r="C491" s="62" t="s">
        <v>162</v>
      </c>
      <c r="D491" s="38"/>
      <c r="E491" s="39"/>
      <c r="F491" s="39"/>
      <c r="G491" s="41">
        <f t="shared" si="13"/>
        <v>0</v>
      </c>
    </row>
    <row r="492" spans="1:7" ht="15.95" customHeight="1" x14ac:dyDescent="0.25">
      <c r="A492" s="26" t="s">
        <v>11</v>
      </c>
      <c r="B492" s="45" t="s">
        <v>606</v>
      </c>
      <c r="C492" s="46" t="s">
        <v>96</v>
      </c>
      <c r="D492" s="38"/>
      <c r="E492" s="39"/>
      <c r="F492" s="39"/>
      <c r="G492" s="41">
        <f t="shared" si="13"/>
        <v>0</v>
      </c>
    </row>
    <row r="493" spans="1:7" ht="15.95" customHeight="1" x14ac:dyDescent="0.25">
      <c r="A493" s="26" t="s">
        <v>11</v>
      </c>
      <c r="B493" s="45" t="s">
        <v>607</v>
      </c>
      <c r="C493" s="46" t="s">
        <v>98</v>
      </c>
      <c r="D493" s="38"/>
      <c r="E493" s="39"/>
      <c r="F493" s="39"/>
      <c r="G493" s="41">
        <f t="shared" si="13"/>
        <v>0</v>
      </c>
    </row>
    <row r="494" spans="1:7" ht="15.95" customHeight="1" x14ac:dyDescent="0.25">
      <c r="A494" s="26" t="s">
        <v>11</v>
      </c>
      <c r="B494" s="45" t="s">
        <v>608</v>
      </c>
      <c r="C494" s="46" t="s">
        <v>100</v>
      </c>
      <c r="D494" s="47">
        <f>SUM(D495:D497)</f>
        <v>0</v>
      </c>
      <c r="E494" s="47">
        <f>SUM(E495:E497)</f>
        <v>0</v>
      </c>
      <c r="F494" s="47">
        <f>SUM(F495:F497)</f>
        <v>0</v>
      </c>
      <c r="G494" s="41">
        <f t="shared" si="13"/>
        <v>0</v>
      </c>
    </row>
    <row r="495" spans="1:7" ht="15.95" customHeight="1" x14ac:dyDescent="0.25">
      <c r="A495" s="26" t="s">
        <v>11</v>
      </c>
      <c r="B495" s="48" t="s">
        <v>609</v>
      </c>
      <c r="C495" s="49" t="s">
        <v>196</v>
      </c>
      <c r="D495" s="38"/>
      <c r="E495" s="39"/>
      <c r="F495" s="39"/>
      <c r="G495" s="41">
        <f t="shared" si="13"/>
        <v>0</v>
      </c>
    </row>
    <row r="496" spans="1:7" ht="15.95" customHeight="1" x14ac:dyDescent="0.25">
      <c r="A496" s="26" t="s">
        <v>11</v>
      </c>
      <c r="B496" s="48" t="s">
        <v>610</v>
      </c>
      <c r="C496" s="49" t="s">
        <v>198</v>
      </c>
      <c r="D496" s="38"/>
      <c r="E496" s="39"/>
      <c r="F496" s="39"/>
      <c r="G496" s="41">
        <f t="shared" si="13"/>
        <v>0</v>
      </c>
    </row>
    <row r="497" spans="1:7" ht="15.95" customHeight="1" x14ac:dyDescent="0.25">
      <c r="A497" s="26" t="s">
        <v>11</v>
      </c>
      <c r="B497" s="48" t="s">
        <v>611</v>
      </c>
      <c r="C497" s="49" t="s">
        <v>612</v>
      </c>
      <c r="D497" s="38"/>
      <c r="E497" s="39"/>
      <c r="F497" s="39"/>
      <c r="G497" s="41">
        <f t="shared" si="13"/>
        <v>0</v>
      </c>
    </row>
    <row r="498" spans="1:7" s="44" customFormat="1" ht="15.95" customHeight="1" x14ac:dyDescent="0.25">
      <c r="A498" s="26" t="s">
        <v>11</v>
      </c>
      <c r="B498" s="36" t="s">
        <v>613</v>
      </c>
      <c r="C498" s="42" t="s">
        <v>39</v>
      </c>
      <c r="D498" s="43">
        <f>D499+D500+SUM(D511:D513)</f>
        <v>0</v>
      </c>
      <c r="E498" s="43">
        <f>E499+E500+SUM(E511:E513)</f>
        <v>0</v>
      </c>
      <c r="F498" s="43">
        <f>F499+F500+SUM(F511:F513)</f>
        <v>0</v>
      </c>
      <c r="G498" s="41">
        <f t="shared" si="13"/>
        <v>0</v>
      </c>
    </row>
    <row r="499" spans="1:7" ht="15.95" customHeight="1" x14ac:dyDescent="0.25">
      <c r="A499" s="26" t="s">
        <v>11</v>
      </c>
      <c r="B499" s="45" t="s">
        <v>614</v>
      </c>
      <c r="C499" s="46" t="s">
        <v>615</v>
      </c>
      <c r="D499" s="39"/>
      <c r="E499" s="38"/>
      <c r="F499" s="38"/>
      <c r="G499" s="41">
        <f t="shared" si="13"/>
        <v>0</v>
      </c>
    </row>
    <row r="500" spans="1:7" ht="15.95" customHeight="1" x14ac:dyDescent="0.25">
      <c r="A500" s="26" t="s">
        <v>11</v>
      </c>
      <c r="B500" s="45" t="s">
        <v>616</v>
      </c>
      <c r="C500" s="46" t="s">
        <v>617</v>
      </c>
      <c r="D500" s="47">
        <f>SUM(D501,D508)</f>
        <v>0</v>
      </c>
      <c r="E500" s="47">
        <f>SUM(E501,E508)</f>
        <v>0</v>
      </c>
      <c r="F500" s="47">
        <f>SUM(F501,F508)</f>
        <v>0</v>
      </c>
      <c r="G500" s="41">
        <f t="shared" si="13"/>
        <v>0</v>
      </c>
    </row>
    <row r="501" spans="1:7" ht="15.95" customHeight="1" x14ac:dyDescent="0.25">
      <c r="A501" s="26" t="s">
        <v>11</v>
      </c>
      <c r="B501" s="48" t="s">
        <v>618</v>
      </c>
      <c r="C501" s="49" t="s">
        <v>127</v>
      </c>
      <c r="D501" s="47">
        <f>SUM(D502:D503)</f>
        <v>0</v>
      </c>
      <c r="E501" s="47">
        <f>SUM(E502:E503)</f>
        <v>0</v>
      </c>
      <c r="F501" s="47">
        <f>SUM(F502:F503)</f>
        <v>0</v>
      </c>
      <c r="G501" s="41">
        <f t="shared" si="13"/>
        <v>0</v>
      </c>
    </row>
    <row r="502" spans="1:7" ht="15.95" customHeight="1" x14ac:dyDescent="0.25">
      <c r="A502" s="26" t="s">
        <v>11</v>
      </c>
      <c r="B502" s="60" t="s">
        <v>619</v>
      </c>
      <c r="C502" s="62" t="s">
        <v>309</v>
      </c>
      <c r="D502" s="39"/>
      <c r="E502" s="38"/>
      <c r="F502" s="38"/>
      <c r="G502" s="41">
        <f t="shared" si="13"/>
        <v>0</v>
      </c>
    </row>
    <row r="503" spans="1:7" ht="15.95" customHeight="1" x14ac:dyDescent="0.25">
      <c r="A503" s="26" t="s">
        <v>11</v>
      </c>
      <c r="B503" s="60" t="s">
        <v>620</v>
      </c>
      <c r="C503" s="62" t="s">
        <v>311</v>
      </c>
      <c r="D503" s="47">
        <f>SUM(D504:D505)</f>
        <v>0</v>
      </c>
      <c r="E503" s="47">
        <f>SUM(E504:E505)</f>
        <v>0</v>
      </c>
      <c r="F503" s="47">
        <f>SUM(F504:F505)</f>
        <v>0</v>
      </c>
      <c r="G503" s="41">
        <f t="shared" si="13"/>
        <v>0</v>
      </c>
    </row>
    <row r="504" spans="1:7" ht="15.95" customHeight="1" x14ac:dyDescent="0.25">
      <c r="A504" s="26" t="s">
        <v>11</v>
      </c>
      <c r="B504" s="61" t="s">
        <v>621</v>
      </c>
      <c r="C504" s="64" t="s">
        <v>316</v>
      </c>
      <c r="D504" s="39"/>
      <c r="E504" s="38"/>
      <c r="F504" s="38"/>
      <c r="G504" s="41">
        <f t="shared" si="13"/>
        <v>0</v>
      </c>
    </row>
    <row r="505" spans="1:7" ht="15.95" customHeight="1" x14ac:dyDescent="0.25">
      <c r="A505" s="26" t="s">
        <v>11</v>
      </c>
      <c r="B505" s="61" t="s">
        <v>622</v>
      </c>
      <c r="C505" s="64" t="s">
        <v>318</v>
      </c>
      <c r="D505" s="47">
        <f>SUM(D506:D507)</f>
        <v>0</v>
      </c>
      <c r="E505" s="47">
        <f>SUM(E506:E507)</f>
        <v>0</v>
      </c>
      <c r="F505" s="47">
        <f>SUM(F506:F507)</f>
        <v>0</v>
      </c>
      <c r="G505" s="41">
        <f t="shared" si="13"/>
        <v>0</v>
      </c>
    </row>
    <row r="506" spans="1:7" ht="15.95" customHeight="1" x14ac:dyDescent="0.25">
      <c r="A506" s="26" t="s">
        <v>11</v>
      </c>
      <c r="B506" s="63" t="s">
        <v>623</v>
      </c>
      <c r="C506" s="79" t="s">
        <v>320</v>
      </c>
      <c r="D506" s="39"/>
      <c r="E506" s="38"/>
      <c r="F506" s="38"/>
      <c r="G506" s="41">
        <f t="shared" si="13"/>
        <v>0</v>
      </c>
    </row>
    <row r="507" spans="1:7" ht="15.95" customHeight="1" x14ac:dyDescent="0.25">
      <c r="A507" s="26" t="s">
        <v>11</v>
      </c>
      <c r="B507" s="63" t="s">
        <v>624</v>
      </c>
      <c r="C507" s="79" t="s">
        <v>324</v>
      </c>
      <c r="D507" s="39"/>
      <c r="E507" s="38"/>
      <c r="F507" s="38"/>
      <c r="G507" s="41">
        <f t="shared" si="13"/>
        <v>0</v>
      </c>
    </row>
    <row r="508" spans="1:7" ht="15.95" customHeight="1" x14ac:dyDescent="0.25">
      <c r="A508" s="26" t="s">
        <v>11</v>
      </c>
      <c r="B508" s="48" t="s">
        <v>625</v>
      </c>
      <c r="C508" s="49" t="s">
        <v>129</v>
      </c>
      <c r="D508" s="47">
        <f>SUM(D509:D510)</f>
        <v>0</v>
      </c>
      <c r="E508" s="47">
        <f>SUM(E509:E510)</f>
        <v>0</v>
      </c>
      <c r="F508" s="47">
        <f>SUM(F509:F510)</f>
        <v>0</v>
      </c>
      <c r="G508" s="41">
        <f t="shared" si="13"/>
        <v>0</v>
      </c>
    </row>
    <row r="509" spans="1:7" ht="15.95" customHeight="1" x14ac:dyDescent="0.25">
      <c r="A509" s="26" t="s">
        <v>11</v>
      </c>
      <c r="B509" s="60" t="s">
        <v>626</v>
      </c>
      <c r="C509" s="62" t="s">
        <v>309</v>
      </c>
      <c r="D509" s="39"/>
      <c r="E509" s="38"/>
      <c r="F509" s="38"/>
      <c r="G509" s="41">
        <f t="shared" si="13"/>
        <v>0</v>
      </c>
    </row>
    <row r="510" spans="1:7" ht="15.95" customHeight="1" x14ac:dyDescent="0.25">
      <c r="A510" s="26" t="s">
        <v>11</v>
      </c>
      <c r="B510" s="60" t="s">
        <v>627</v>
      </c>
      <c r="C510" s="62" t="s">
        <v>311</v>
      </c>
      <c r="D510" s="39"/>
      <c r="E510" s="38"/>
      <c r="F510" s="38"/>
      <c r="G510" s="41">
        <f t="shared" si="13"/>
        <v>0</v>
      </c>
    </row>
    <row r="511" spans="1:7" ht="15.95" customHeight="1" x14ac:dyDescent="0.25">
      <c r="A511" s="26" t="s">
        <v>11</v>
      </c>
      <c r="B511" s="45" t="s">
        <v>628</v>
      </c>
      <c r="C511" s="46" t="s">
        <v>131</v>
      </c>
      <c r="D511" s="39"/>
      <c r="E511" s="38"/>
      <c r="F511" s="38"/>
      <c r="G511" s="41">
        <f t="shared" si="13"/>
        <v>0</v>
      </c>
    </row>
    <row r="512" spans="1:7" ht="15.95" customHeight="1" x14ac:dyDescent="0.25">
      <c r="A512" s="26" t="s">
        <v>11</v>
      </c>
      <c r="B512" s="45" t="s">
        <v>629</v>
      </c>
      <c r="C512" s="46" t="s">
        <v>133</v>
      </c>
      <c r="D512" s="39"/>
      <c r="E512" s="38"/>
      <c r="F512" s="38"/>
      <c r="G512" s="41">
        <f t="shared" si="13"/>
        <v>0</v>
      </c>
    </row>
    <row r="513" spans="1:7" ht="15.95" customHeight="1" x14ac:dyDescent="0.25">
      <c r="A513" s="26" t="s">
        <v>11</v>
      </c>
      <c r="B513" s="45" t="s">
        <v>630</v>
      </c>
      <c r="C513" s="46" t="s">
        <v>135</v>
      </c>
      <c r="D513" s="47">
        <f>SUM(D514:D516)</f>
        <v>0</v>
      </c>
      <c r="E513" s="47">
        <f>SUM(E514:E516)</f>
        <v>0</v>
      </c>
      <c r="F513" s="47">
        <f>SUM(F514:F516)</f>
        <v>0</v>
      </c>
      <c r="G513" s="41">
        <f t="shared" si="13"/>
        <v>0</v>
      </c>
    </row>
    <row r="514" spans="1:7" ht="15.95" customHeight="1" x14ac:dyDescent="0.25">
      <c r="A514" s="26" t="s">
        <v>11</v>
      </c>
      <c r="B514" s="48" t="s">
        <v>631</v>
      </c>
      <c r="C514" s="49" t="s">
        <v>342</v>
      </c>
      <c r="D514" s="39"/>
      <c r="E514" s="38"/>
      <c r="F514" s="38"/>
      <c r="G514" s="41">
        <f t="shared" si="13"/>
        <v>0</v>
      </c>
    </row>
    <row r="515" spans="1:7" ht="15.95" customHeight="1" x14ac:dyDescent="0.25">
      <c r="A515" s="26" t="s">
        <v>11</v>
      </c>
      <c r="B515" s="48" t="s">
        <v>632</v>
      </c>
      <c r="C515" s="49" t="s">
        <v>344</v>
      </c>
      <c r="D515" s="39"/>
      <c r="E515" s="38"/>
      <c r="F515" s="38"/>
      <c r="G515" s="41">
        <f t="shared" si="13"/>
        <v>0</v>
      </c>
    </row>
    <row r="516" spans="1:7" ht="15.95" customHeight="1" x14ac:dyDescent="0.25">
      <c r="A516" s="26" t="s">
        <v>11</v>
      </c>
      <c r="B516" s="48" t="s">
        <v>633</v>
      </c>
      <c r="C516" s="49" t="s">
        <v>634</v>
      </c>
      <c r="D516" s="39"/>
      <c r="E516" s="38"/>
      <c r="F516" s="38"/>
      <c r="G516" s="41">
        <f t="shared" si="13"/>
        <v>0</v>
      </c>
    </row>
    <row r="517" spans="1:7" s="35" customFormat="1" ht="15.95" customHeight="1" x14ac:dyDescent="0.25">
      <c r="A517" s="26" t="s">
        <v>11</v>
      </c>
      <c r="B517" s="32" t="s">
        <v>635</v>
      </c>
      <c r="C517" s="33" t="s">
        <v>53</v>
      </c>
      <c r="D517" s="40">
        <f>+D518+D537</f>
        <v>0</v>
      </c>
      <c r="E517" s="40">
        <f>+E518+E537</f>
        <v>0</v>
      </c>
      <c r="F517" s="40">
        <f>+F518+F537</f>
        <v>0</v>
      </c>
      <c r="G517" s="41">
        <f t="shared" si="13"/>
        <v>0</v>
      </c>
    </row>
    <row r="518" spans="1:7" s="44" customFormat="1" ht="15.95" customHeight="1" x14ac:dyDescent="0.25">
      <c r="A518" s="26" t="s">
        <v>11</v>
      </c>
      <c r="B518" s="36" t="s">
        <v>636</v>
      </c>
      <c r="C518" s="42" t="s">
        <v>25</v>
      </c>
      <c r="D518" s="43">
        <f>D519+D520+SUM(D531:D533)</f>
        <v>0</v>
      </c>
      <c r="E518" s="43">
        <f>E519+E520+SUM(E531:E533)</f>
        <v>0</v>
      </c>
      <c r="F518" s="43">
        <f>F519+F520+SUM(F531:F533)</f>
        <v>0</v>
      </c>
      <c r="G518" s="41">
        <f t="shared" si="13"/>
        <v>0</v>
      </c>
    </row>
    <row r="519" spans="1:7" ht="15.95" customHeight="1" x14ac:dyDescent="0.25">
      <c r="A519" s="26" t="s">
        <v>11</v>
      </c>
      <c r="B519" s="45" t="s">
        <v>637</v>
      </c>
      <c r="C519" s="46" t="s">
        <v>593</v>
      </c>
      <c r="D519" s="38"/>
      <c r="E519" s="39"/>
      <c r="F519" s="39"/>
      <c r="G519" s="41">
        <f t="shared" si="13"/>
        <v>0</v>
      </c>
    </row>
    <row r="520" spans="1:7" ht="15.95" customHeight="1" x14ac:dyDescent="0.25">
      <c r="A520" s="26" t="s">
        <v>11</v>
      </c>
      <c r="B520" s="45" t="s">
        <v>638</v>
      </c>
      <c r="C520" s="46" t="s">
        <v>595</v>
      </c>
      <c r="D520" s="47">
        <f>SUM(D521,D528)</f>
        <v>0</v>
      </c>
      <c r="E520" s="47">
        <f>SUM(E521,E528)</f>
        <v>0</v>
      </c>
      <c r="F520" s="47">
        <f>SUM(F521,F528)</f>
        <v>0</v>
      </c>
      <c r="G520" s="41">
        <f t="shared" si="13"/>
        <v>0</v>
      </c>
    </row>
    <row r="521" spans="1:7" ht="15.95" customHeight="1" x14ac:dyDescent="0.25">
      <c r="A521" s="26" t="s">
        <v>11</v>
      </c>
      <c r="B521" s="48" t="s">
        <v>639</v>
      </c>
      <c r="C521" s="49" t="s">
        <v>181</v>
      </c>
      <c r="D521" s="47">
        <f>SUM(D522:D523)</f>
        <v>0</v>
      </c>
      <c r="E521" s="47">
        <f>SUM(E522:E523)</f>
        <v>0</v>
      </c>
      <c r="F521" s="47">
        <f>SUM(F522:F523)</f>
        <v>0</v>
      </c>
      <c r="G521" s="41">
        <f t="shared" si="13"/>
        <v>0</v>
      </c>
    </row>
    <row r="522" spans="1:7" ht="15.95" customHeight="1" x14ac:dyDescent="0.25">
      <c r="A522" s="26" t="s">
        <v>11</v>
      </c>
      <c r="B522" s="60" t="s">
        <v>640</v>
      </c>
      <c r="C522" s="62" t="s">
        <v>160</v>
      </c>
      <c r="D522" s="38"/>
      <c r="E522" s="39"/>
      <c r="F522" s="39"/>
      <c r="G522" s="41">
        <f t="shared" si="13"/>
        <v>0</v>
      </c>
    </row>
    <row r="523" spans="1:7" ht="15.95" customHeight="1" x14ac:dyDescent="0.25">
      <c r="A523" s="26" t="s">
        <v>11</v>
      </c>
      <c r="B523" s="60" t="s">
        <v>641</v>
      </c>
      <c r="C523" s="62" t="s">
        <v>162</v>
      </c>
      <c r="D523" s="47">
        <f>SUM(D524:D525)</f>
        <v>0</v>
      </c>
      <c r="E523" s="47">
        <f>SUM(E524:E525)</f>
        <v>0</v>
      </c>
      <c r="F523" s="47">
        <f>SUM(F524:F525)</f>
        <v>0</v>
      </c>
      <c r="G523" s="41">
        <f t="shared" si="13"/>
        <v>0</v>
      </c>
    </row>
    <row r="524" spans="1:7" ht="15.95" customHeight="1" x14ac:dyDescent="0.25">
      <c r="A524" s="26" t="s">
        <v>11</v>
      </c>
      <c r="B524" s="61" t="s">
        <v>642</v>
      </c>
      <c r="C524" s="64" t="s">
        <v>168</v>
      </c>
      <c r="D524" s="38"/>
      <c r="E524" s="39"/>
      <c r="F524" s="39"/>
      <c r="G524" s="41">
        <f t="shared" si="13"/>
        <v>0</v>
      </c>
    </row>
    <row r="525" spans="1:7" ht="15.95" customHeight="1" x14ac:dyDescent="0.25">
      <c r="A525" s="26" t="s">
        <v>11</v>
      </c>
      <c r="B525" s="61" t="s">
        <v>643</v>
      </c>
      <c r="C525" s="64" t="s">
        <v>170</v>
      </c>
      <c r="D525" s="47">
        <f>SUM(D526:D527)</f>
        <v>0</v>
      </c>
      <c r="E525" s="47">
        <f>SUM(E526:E527)</f>
        <v>0</v>
      </c>
      <c r="F525" s="47">
        <f>SUM(F526:F527)</f>
        <v>0</v>
      </c>
      <c r="G525" s="41">
        <f t="shared" si="13"/>
        <v>0</v>
      </c>
    </row>
    <row r="526" spans="1:7" ht="15.95" customHeight="1" x14ac:dyDescent="0.25">
      <c r="A526" s="26" t="s">
        <v>11</v>
      </c>
      <c r="B526" s="63" t="s">
        <v>644</v>
      </c>
      <c r="C526" s="79" t="s">
        <v>172</v>
      </c>
      <c r="D526" s="38"/>
      <c r="E526" s="39"/>
      <c r="F526" s="39"/>
      <c r="G526" s="41">
        <f t="shared" si="13"/>
        <v>0</v>
      </c>
    </row>
    <row r="527" spans="1:7" ht="15.95" customHeight="1" x14ac:dyDescent="0.25">
      <c r="A527" s="26" t="s">
        <v>11</v>
      </c>
      <c r="B527" s="63" t="s">
        <v>645</v>
      </c>
      <c r="C527" s="79" t="s">
        <v>176</v>
      </c>
      <c r="D527" s="38"/>
      <c r="E527" s="39"/>
      <c r="F527" s="39"/>
      <c r="G527" s="41">
        <f t="shared" si="13"/>
        <v>0</v>
      </c>
    </row>
    <row r="528" spans="1:7" ht="15.95" customHeight="1" x14ac:dyDescent="0.25">
      <c r="A528" s="26" t="s">
        <v>11</v>
      </c>
      <c r="B528" s="48" t="s">
        <v>646</v>
      </c>
      <c r="C528" s="49" t="s">
        <v>189</v>
      </c>
      <c r="D528" s="47">
        <f>SUM(D529:D530)</f>
        <v>0</v>
      </c>
      <c r="E528" s="47">
        <f>SUM(E529:E530)</f>
        <v>0</v>
      </c>
      <c r="F528" s="47">
        <f>SUM(F529:F530)</f>
        <v>0</v>
      </c>
      <c r="G528" s="41">
        <f t="shared" ref="G528:G591" si="14">D528+E528+F528</f>
        <v>0</v>
      </c>
    </row>
    <row r="529" spans="1:7" ht="15.95" customHeight="1" x14ac:dyDescent="0.25">
      <c r="A529" s="26" t="s">
        <v>11</v>
      </c>
      <c r="B529" s="60" t="s">
        <v>647</v>
      </c>
      <c r="C529" s="62" t="s">
        <v>160</v>
      </c>
      <c r="D529" s="38"/>
      <c r="E529" s="39"/>
      <c r="F529" s="39"/>
      <c r="G529" s="41">
        <f t="shared" si="14"/>
        <v>0</v>
      </c>
    </row>
    <row r="530" spans="1:7" ht="15.95" customHeight="1" x14ac:dyDescent="0.25">
      <c r="A530" s="26" t="s">
        <v>11</v>
      </c>
      <c r="B530" s="60" t="s">
        <v>648</v>
      </c>
      <c r="C530" s="62" t="s">
        <v>162</v>
      </c>
      <c r="D530" s="38"/>
      <c r="E530" s="39"/>
      <c r="F530" s="39"/>
      <c r="G530" s="41">
        <f t="shared" si="14"/>
        <v>0</v>
      </c>
    </row>
    <row r="531" spans="1:7" ht="15.95" customHeight="1" x14ac:dyDescent="0.25">
      <c r="A531" s="26" t="s">
        <v>11</v>
      </c>
      <c r="B531" s="45" t="s">
        <v>649</v>
      </c>
      <c r="C531" s="46" t="s">
        <v>96</v>
      </c>
      <c r="D531" s="38"/>
      <c r="E531" s="39"/>
      <c r="F531" s="39"/>
      <c r="G531" s="41">
        <f t="shared" si="14"/>
        <v>0</v>
      </c>
    </row>
    <row r="532" spans="1:7" ht="15.95" customHeight="1" x14ac:dyDescent="0.25">
      <c r="A532" s="26" t="s">
        <v>11</v>
      </c>
      <c r="B532" s="45" t="s">
        <v>650</v>
      </c>
      <c r="C532" s="46" t="s">
        <v>98</v>
      </c>
      <c r="D532" s="38"/>
      <c r="E532" s="39"/>
      <c r="F532" s="39"/>
      <c r="G532" s="41">
        <f t="shared" si="14"/>
        <v>0</v>
      </c>
    </row>
    <row r="533" spans="1:7" ht="15.95" customHeight="1" x14ac:dyDescent="0.25">
      <c r="A533" s="26" t="s">
        <v>11</v>
      </c>
      <c r="B533" s="45" t="s">
        <v>651</v>
      </c>
      <c r="C533" s="46" t="s">
        <v>100</v>
      </c>
      <c r="D533" s="47">
        <f>SUM(D534:D536)</f>
        <v>0</v>
      </c>
      <c r="E533" s="47">
        <f>SUM(E534:E536)</f>
        <v>0</v>
      </c>
      <c r="F533" s="47">
        <f>SUM(F534:F536)</f>
        <v>0</v>
      </c>
      <c r="G533" s="41">
        <f t="shared" si="14"/>
        <v>0</v>
      </c>
    </row>
    <row r="534" spans="1:7" ht="15.95" customHeight="1" x14ac:dyDescent="0.25">
      <c r="A534" s="26" t="s">
        <v>11</v>
      </c>
      <c r="B534" s="48" t="s">
        <v>652</v>
      </c>
      <c r="C534" s="49" t="s">
        <v>196</v>
      </c>
      <c r="D534" s="38"/>
      <c r="E534" s="39"/>
      <c r="F534" s="39"/>
      <c r="G534" s="41">
        <f t="shared" si="14"/>
        <v>0</v>
      </c>
    </row>
    <row r="535" spans="1:7" ht="15.95" customHeight="1" x14ac:dyDescent="0.25">
      <c r="A535" s="26" t="s">
        <v>11</v>
      </c>
      <c r="B535" s="48" t="s">
        <v>653</v>
      </c>
      <c r="C535" s="49" t="s">
        <v>198</v>
      </c>
      <c r="D535" s="38"/>
      <c r="E535" s="39"/>
      <c r="F535" s="39"/>
      <c r="G535" s="41">
        <f t="shared" si="14"/>
        <v>0</v>
      </c>
    </row>
    <row r="536" spans="1:7" ht="15.95" customHeight="1" x14ac:dyDescent="0.25">
      <c r="A536" s="26" t="s">
        <v>11</v>
      </c>
      <c r="B536" s="48" t="s">
        <v>654</v>
      </c>
      <c r="C536" s="49" t="s">
        <v>655</v>
      </c>
      <c r="D536" s="38"/>
      <c r="E536" s="39"/>
      <c r="F536" s="39"/>
      <c r="G536" s="41">
        <f t="shared" si="14"/>
        <v>0</v>
      </c>
    </row>
    <row r="537" spans="1:7" s="44" customFormat="1" ht="15.95" customHeight="1" x14ac:dyDescent="0.25">
      <c r="A537" s="26" t="s">
        <v>11</v>
      </c>
      <c r="B537" s="36" t="s">
        <v>656</v>
      </c>
      <c r="C537" s="42" t="s">
        <v>39</v>
      </c>
      <c r="D537" s="43">
        <f>D538+D539+SUM(D550:D552)</f>
        <v>0</v>
      </c>
      <c r="E537" s="43">
        <f>E538+E539+SUM(E550:E552)</f>
        <v>0</v>
      </c>
      <c r="F537" s="43">
        <f>F538+F539+SUM(F550:F552)</f>
        <v>0</v>
      </c>
      <c r="G537" s="41">
        <f t="shared" si="14"/>
        <v>0</v>
      </c>
    </row>
    <row r="538" spans="1:7" ht="15.95" customHeight="1" x14ac:dyDescent="0.25">
      <c r="A538" s="26" t="s">
        <v>11</v>
      </c>
      <c r="B538" s="45" t="s">
        <v>657</v>
      </c>
      <c r="C538" s="46" t="s">
        <v>615</v>
      </c>
      <c r="D538" s="39"/>
      <c r="E538" s="38"/>
      <c r="F538" s="38"/>
      <c r="G538" s="41">
        <f t="shared" si="14"/>
        <v>0</v>
      </c>
    </row>
    <row r="539" spans="1:7" ht="15.95" customHeight="1" x14ac:dyDescent="0.25">
      <c r="A539" s="26" t="s">
        <v>11</v>
      </c>
      <c r="B539" s="45" t="s">
        <v>658</v>
      </c>
      <c r="C539" s="46" t="s">
        <v>617</v>
      </c>
      <c r="D539" s="47">
        <f>SUM(D540,D547)</f>
        <v>0</v>
      </c>
      <c r="E539" s="47">
        <f>SUM(E540,E547)</f>
        <v>0</v>
      </c>
      <c r="F539" s="47">
        <f>SUM(F540,F547)</f>
        <v>0</v>
      </c>
      <c r="G539" s="41">
        <f t="shared" si="14"/>
        <v>0</v>
      </c>
    </row>
    <row r="540" spans="1:7" ht="15.95" customHeight="1" x14ac:dyDescent="0.25">
      <c r="A540" s="26" t="s">
        <v>11</v>
      </c>
      <c r="B540" s="48" t="s">
        <v>659</v>
      </c>
      <c r="C540" s="49" t="s">
        <v>127</v>
      </c>
      <c r="D540" s="47">
        <f>SUM(D541:D542)</f>
        <v>0</v>
      </c>
      <c r="E540" s="47">
        <f>SUM(E541:E542)</f>
        <v>0</v>
      </c>
      <c r="F540" s="47">
        <f>SUM(F541:F542)</f>
        <v>0</v>
      </c>
      <c r="G540" s="41">
        <f t="shared" si="14"/>
        <v>0</v>
      </c>
    </row>
    <row r="541" spans="1:7" ht="15.95" customHeight="1" x14ac:dyDescent="0.25">
      <c r="A541" s="26" t="s">
        <v>11</v>
      </c>
      <c r="B541" s="60" t="s">
        <v>660</v>
      </c>
      <c r="C541" s="62" t="s">
        <v>309</v>
      </c>
      <c r="D541" s="39"/>
      <c r="E541" s="38"/>
      <c r="F541" s="38"/>
      <c r="G541" s="41">
        <f t="shared" si="14"/>
        <v>0</v>
      </c>
    </row>
    <row r="542" spans="1:7" ht="15.95" customHeight="1" x14ac:dyDescent="0.25">
      <c r="A542" s="26" t="s">
        <v>11</v>
      </c>
      <c r="B542" s="60" t="s">
        <v>661</v>
      </c>
      <c r="C542" s="62" t="s">
        <v>311</v>
      </c>
      <c r="D542" s="47">
        <f>SUM(D543:D544)</f>
        <v>0</v>
      </c>
      <c r="E542" s="47">
        <f>SUM(E543:E544)</f>
        <v>0</v>
      </c>
      <c r="F542" s="47">
        <f>SUM(F543:F544)</f>
        <v>0</v>
      </c>
      <c r="G542" s="41">
        <f t="shared" si="14"/>
        <v>0</v>
      </c>
    </row>
    <row r="543" spans="1:7" ht="15.95" customHeight="1" x14ac:dyDescent="0.25">
      <c r="A543" s="26" t="s">
        <v>11</v>
      </c>
      <c r="B543" s="61" t="s">
        <v>662</v>
      </c>
      <c r="C543" s="64" t="s">
        <v>316</v>
      </c>
      <c r="D543" s="39"/>
      <c r="E543" s="38"/>
      <c r="F543" s="38"/>
      <c r="G543" s="41">
        <f t="shared" si="14"/>
        <v>0</v>
      </c>
    </row>
    <row r="544" spans="1:7" ht="15.95" customHeight="1" x14ac:dyDescent="0.25">
      <c r="A544" s="26" t="s">
        <v>11</v>
      </c>
      <c r="B544" s="61" t="s">
        <v>663</v>
      </c>
      <c r="C544" s="64" t="s">
        <v>318</v>
      </c>
      <c r="D544" s="47">
        <f>SUM(D545:D546)</f>
        <v>0</v>
      </c>
      <c r="E544" s="47">
        <f>SUM(E545:E546)</f>
        <v>0</v>
      </c>
      <c r="F544" s="47">
        <f>SUM(F545:F546)</f>
        <v>0</v>
      </c>
      <c r="G544" s="41">
        <f t="shared" si="14"/>
        <v>0</v>
      </c>
    </row>
    <row r="545" spans="1:7" ht="15.95" customHeight="1" x14ac:dyDescent="0.25">
      <c r="A545" s="26" t="s">
        <v>11</v>
      </c>
      <c r="B545" s="63" t="s">
        <v>664</v>
      </c>
      <c r="C545" s="79" t="s">
        <v>320</v>
      </c>
      <c r="D545" s="39"/>
      <c r="E545" s="38"/>
      <c r="F545" s="38"/>
      <c r="G545" s="41">
        <f t="shared" si="14"/>
        <v>0</v>
      </c>
    </row>
    <row r="546" spans="1:7" ht="15.95" customHeight="1" x14ac:dyDescent="0.25">
      <c r="A546" s="26" t="s">
        <v>11</v>
      </c>
      <c r="B546" s="63" t="s">
        <v>665</v>
      </c>
      <c r="C546" s="79" t="s">
        <v>324</v>
      </c>
      <c r="D546" s="39"/>
      <c r="E546" s="38"/>
      <c r="F546" s="38"/>
      <c r="G546" s="41">
        <f t="shared" si="14"/>
        <v>0</v>
      </c>
    </row>
    <row r="547" spans="1:7" ht="15.95" customHeight="1" x14ac:dyDescent="0.25">
      <c r="A547" s="26" t="s">
        <v>11</v>
      </c>
      <c r="B547" s="48" t="s">
        <v>666</v>
      </c>
      <c r="C547" s="49" t="s">
        <v>129</v>
      </c>
      <c r="D547" s="47">
        <f>SUM(D548:D549)</f>
        <v>0</v>
      </c>
      <c r="E547" s="47">
        <f>SUM(E548:E549)</f>
        <v>0</v>
      </c>
      <c r="F547" s="47">
        <f>SUM(F548:F549)</f>
        <v>0</v>
      </c>
      <c r="G547" s="41">
        <f t="shared" si="14"/>
        <v>0</v>
      </c>
    </row>
    <row r="548" spans="1:7" ht="15.95" customHeight="1" x14ac:dyDescent="0.25">
      <c r="A548" s="26" t="s">
        <v>11</v>
      </c>
      <c r="B548" s="60" t="s">
        <v>667</v>
      </c>
      <c r="C548" s="62" t="s">
        <v>309</v>
      </c>
      <c r="D548" s="39"/>
      <c r="E548" s="38"/>
      <c r="F548" s="38"/>
      <c r="G548" s="41">
        <f t="shared" si="14"/>
        <v>0</v>
      </c>
    </row>
    <row r="549" spans="1:7" ht="15.95" customHeight="1" x14ac:dyDescent="0.25">
      <c r="A549" s="26" t="s">
        <v>11</v>
      </c>
      <c r="B549" s="60" t="s">
        <v>668</v>
      </c>
      <c r="C549" s="62" t="s">
        <v>311</v>
      </c>
      <c r="D549" s="39"/>
      <c r="E549" s="38"/>
      <c r="F549" s="38"/>
      <c r="G549" s="41">
        <f t="shared" si="14"/>
        <v>0</v>
      </c>
    </row>
    <row r="550" spans="1:7" ht="15.95" customHeight="1" x14ac:dyDescent="0.25">
      <c r="A550" s="26" t="s">
        <v>11</v>
      </c>
      <c r="B550" s="45" t="s">
        <v>669</v>
      </c>
      <c r="C550" s="46" t="s">
        <v>131</v>
      </c>
      <c r="D550" s="39"/>
      <c r="E550" s="38"/>
      <c r="F550" s="38"/>
      <c r="G550" s="41">
        <f t="shared" si="14"/>
        <v>0</v>
      </c>
    </row>
    <row r="551" spans="1:7" ht="15.95" customHeight="1" x14ac:dyDescent="0.25">
      <c r="A551" s="26" t="s">
        <v>11</v>
      </c>
      <c r="B551" s="45" t="s">
        <v>670</v>
      </c>
      <c r="C551" s="46" t="s">
        <v>133</v>
      </c>
      <c r="D551" s="39"/>
      <c r="E551" s="38"/>
      <c r="F551" s="38"/>
      <c r="G551" s="41">
        <f t="shared" si="14"/>
        <v>0</v>
      </c>
    </row>
    <row r="552" spans="1:7" ht="15.95" customHeight="1" x14ac:dyDescent="0.25">
      <c r="A552" s="26" t="s">
        <v>11</v>
      </c>
      <c r="B552" s="45" t="s">
        <v>671</v>
      </c>
      <c r="C552" s="46" t="s">
        <v>135</v>
      </c>
      <c r="D552" s="47">
        <f>SUM(D553:D555)</f>
        <v>0</v>
      </c>
      <c r="E552" s="47">
        <f>SUM(E553:E555)</f>
        <v>0</v>
      </c>
      <c r="F552" s="47">
        <f>SUM(F553:F555)</f>
        <v>0</v>
      </c>
      <c r="G552" s="41">
        <f t="shared" si="14"/>
        <v>0</v>
      </c>
    </row>
    <row r="553" spans="1:7" ht="15.95" customHeight="1" x14ac:dyDescent="0.25">
      <c r="A553" s="26" t="s">
        <v>11</v>
      </c>
      <c r="B553" s="48" t="s">
        <v>672</v>
      </c>
      <c r="C553" s="49" t="s">
        <v>342</v>
      </c>
      <c r="D553" s="39"/>
      <c r="E553" s="38"/>
      <c r="F553" s="38"/>
      <c r="G553" s="41">
        <f t="shared" si="14"/>
        <v>0</v>
      </c>
    </row>
    <row r="554" spans="1:7" ht="15.95" customHeight="1" x14ac:dyDescent="0.25">
      <c r="A554" s="26" t="s">
        <v>11</v>
      </c>
      <c r="B554" s="48" t="s">
        <v>673</v>
      </c>
      <c r="C554" s="49" t="s">
        <v>344</v>
      </c>
      <c r="D554" s="39"/>
      <c r="E554" s="38"/>
      <c r="F554" s="38"/>
      <c r="G554" s="41">
        <f t="shared" si="14"/>
        <v>0</v>
      </c>
    </row>
    <row r="555" spans="1:7" ht="15.95" customHeight="1" x14ac:dyDescent="0.25">
      <c r="A555" s="26" t="s">
        <v>11</v>
      </c>
      <c r="B555" s="48" t="s">
        <v>674</v>
      </c>
      <c r="C555" s="49" t="s">
        <v>675</v>
      </c>
      <c r="D555" s="39"/>
      <c r="E555" s="38"/>
      <c r="F555" s="38"/>
      <c r="G555" s="41">
        <f t="shared" si="14"/>
        <v>0</v>
      </c>
    </row>
    <row r="556" spans="1:7" ht="15.95" customHeight="1" x14ac:dyDescent="0.25">
      <c r="A556" s="26" t="s">
        <v>11</v>
      </c>
      <c r="B556" s="23"/>
      <c r="C556" s="51"/>
      <c r="D556" s="38"/>
      <c r="E556" s="38"/>
      <c r="F556" s="38"/>
      <c r="G556" s="41">
        <f t="shared" si="14"/>
        <v>0</v>
      </c>
    </row>
    <row r="557" spans="1:7" s="31" customFormat="1" ht="15.95" customHeight="1" x14ac:dyDescent="0.25">
      <c r="A557" s="26" t="s">
        <v>11</v>
      </c>
      <c r="B557" s="57" t="s">
        <v>676</v>
      </c>
      <c r="C557" s="80" t="s">
        <v>677</v>
      </c>
      <c r="D557" s="41">
        <f>+D558+D634</f>
        <v>0</v>
      </c>
      <c r="E557" s="41">
        <f>+E558+E634</f>
        <v>0</v>
      </c>
      <c r="F557" s="41">
        <f>+F558+F634</f>
        <v>0</v>
      </c>
      <c r="G557" s="41">
        <f t="shared" si="14"/>
        <v>0</v>
      </c>
    </row>
    <row r="558" spans="1:7" s="35" customFormat="1" ht="15.95" customHeight="1" x14ac:dyDescent="0.25">
      <c r="A558" s="26" t="s">
        <v>11</v>
      </c>
      <c r="B558" s="32" t="s">
        <v>678</v>
      </c>
      <c r="C558" s="67" t="s">
        <v>23</v>
      </c>
      <c r="D558" s="40">
        <f>+D559+D598</f>
        <v>0</v>
      </c>
      <c r="E558" s="40">
        <f>+E559+E598</f>
        <v>0</v>
      </c>
      <c r="F558" s="40">
        <f>+F559+F598</f>
        <v>0</v>
      </c>
      <c r="G558" s="41">
        <f t="shared" si="14"/>
        <v>0</v>
      </c>
    </row>
    <row r="559" spans="1:7" s="44" customFormat="1" ht="15.95" customHeight="1" x14ac:dyDescent="0.25">
      <c r="A559" s="26" t="s">
        <v>11</v>
      </c>
      <c r="B559" s="36" t="s">
        <v>679</v>
      </c>
      <c r="C559" s="68" t="s">
        <v>25</v>
      </c>
      <c r="D559" s="43">
        <f>D560+D561+D562+D565+SUM(D593:D597)</f>
        <v>0</v>
      </c>
      <c r="E559" s="43">
        <f>E560+E561+E562+E565+SUM(E593:E597)</f>
        <v>0</v>
      </c>
      <c r="F559" s="43">
        <f>F560+F561+F562+F565+SUM(F593:F597)</f>
        <v>0</v>
      </c>
      <c r="G559" s="41">
        <f t="shared" si="14"/>
        <v>0</v>
      </c>
    </row>
    <row r="560" spans="1:7" ht="15.95" customHeight="1" x14ac:dyDescent="0.25">
      <c r="A560" s="26" t="s">
        <v>11</v>
      </c>
      <c r="B560" s="45" t="s">
        <v>680</v>
      </c>
      <c r="C560" s="46" t="s">
        <v>27</v>
      </c>
      <c r="D560" s="38"/>
      <c r="E560" s="39"/>
      <c r="F560" s="39"/>
      <c r="G560" s="41">
        <f t="shared" si="14"/>
        <v>0</v>
      </c>
    </row>
    <row r="561" spans="1:7" ht="15.95" customHeight="1" x14ac:dyDescent="0.25">
      <c r="A561" s="26" t="s">
        <v>11</v>
      </c>
      <c r="B561" s="45" t="s">
        <v>681</v>
      </c>
      <c r="C561" s="46" t="s">
        <v>33</v>
      </c>
      <c r="D561" s="38"/>
      <c r="E561" s="39"/>
      <c r="F561" s="39"/>
      <c r="G561" s="41">
        <f t="shared" si="14"/>
        <v>0</v>
      </c>
    </row>
    <row r="562" spans="1:7" ht="15.95" customHeight="1" x14ac:dyDescent="0.25">
      <c r="A562" s="26" t="s">
        <v>11</v>
      </c>
      <c r="B562" s="45" t="s">
        <v>682</v>
      </c>
      <c r="C562" s="46" t="s">
        <v>35</v>
      </c>
      <c r="D562" s="47">
        <f>SUM(D563:D564)</f>
        <v>0</v>
      </c>
      <c r="E562" s="47">
        <f>SUM(E563:E564)</f>
        <v>0</v>
      </c>
      <c r="F562" s="47">
        <f>SUM(F563:F564)</f>
        <v>0</v>
      </c>
      <c r="G562" s="41">
        <f t="shared" si="14"/>
        <v>0</v>
      </c>
    </row>
    <row r="563" spans="1:7" ht="15.95" customHeight="1" x14ac:dyDescent="0.25">
      <c r="A563" s="26" t="s">
        <v>11</v>
      </c>
      <c r="B563" s="48" t="s">
        <v>683</v>
      </c>
      <c r="C563" s="49" t="s">
        <v>80</v>
      </c>
      <c r="D563" s="38"/>
      <c r="E563" s="39"/>
      <c r="F563" s="39"/>
      <c r="G563" s="41">
        <f t="shared" si="14"/>
        <v>0</v>
      </c>
    </row>
    <row r="564" spans="1:7" ht="15.95" customHeight="1" x14ac:dyDescent="0.25">
      <c r="A564" s="26" t="s">
        <v>11</v>
      </c>
      <c r="B564" s="48" t="s">
        <v>684</v>
      </c>
      <c r="C564" s="50" t="s">
        <v>685</v>
      </c>
      <c r="D564" s="38"/>
      <c r="E564" s="39"/>
      <c r="F564" s="39"/>
      <c r="G564" s="41">
        <f t="shared" si="14"/>
        <v>0</v>
      </c>
    </row>
    <row r="565" spans="1:7" s="81" customFormat="1" ht="15.95" customHeight="1" x14ac:dyDescent="0.25">
      <c r="A565" s="26" t="s">
        <v>11</v>
      </c>
      <c r="B565" s="45" t="s">
        <v>686</v>
      </c>
      <c r="C565" s="46" t="s">
        <v>84</v>
      </c>
      <c r="D565" s="47">
        <f t="shared" ref="D565:F568" si="15">D569+D581</f>
        <v>0</v>
      </c>
      <c r="E565" s="47">
        <f t="shared" si="15"/>
        <v>0</v>
      </c>
      <c r="F565" s="47">
        <f t="shared" si="15"/>
        <v>0</v>
      </c>
      <c r="G565" s="41">
        <f t="shared" si="14"/>
        <v>0</v>
      </c>
    </row>
    <row r="566" spans="1:7" s="81" customFormat="1" ht="15.95" customHeight="1" x14ac:dyDescent="0.25">
      <c r="A566" s="26" t="s">
        <v>11</v>
      </c>
      <c r="B566" s="48" t="s">
        <v>687</v>
      </c>
      <c r="C566" s="50" t="s">
        <v>688</v>
      </c>
      <c r="D566" s="47">
        <f t="shared" si="15"/>
        <v>0</v>
      </c>
      <c r="E566" s="47">
        <f t="shared" si="15"/>
        <v>0</v>
      </c>
      <c r="F566" s="47">
        <f t="shared" si="15"/>
        <v>0</v>
      </c>
      <c r="G566" s="41">
        <f t="shared" si="14"/>
        <v>0</v>
      </c>
    </row>
    <row r="567" spans="1:7" s="81" customFormat="1" ht="15.95" customHeight="1" x14ac:dyDescent="0.25">
      <c r="A567" s="26" t="s">
        <v>11</v>
      </c>
      <c r="B567" s="48" t="s">
        <v>689</v>
      </c>
      <c r="C567" s="50" t="s">
        <v>690</v>
      </c>
      <c r="D567" s="47">
        <f t="shared" si="15"/>
        <v>0</v>
      </c>
      <c r="E567" s="47">
        <f t="shared" si="15"/>
        <v>0</v>
      </c>
      <c r="F567" s="47">
        <f t="shared" si="15"/>
        <v>0</v>
      </c>
      <c r="G567" s="41">
        <f t="shared" si="14"/>
        <v>0</v>
      </c>
    </row>
    <row r="568" spans="1:7" s="81" customFormat="1" ht="15.95" customHeight="1" x14ac:dyDescent="0.25">
      <c r="A568" s="26" t="s">
        <v>11</v>
      </c>
      <c r="B568" s="48" t="s">
        <v>691</v>
      </c>
      <c r="C568" s="50" t="s">
        <v>692</v>
      </c>
      <c r="D568" s="47">
        <f t="shared" si="15"/>
        <v>0</v>
      </c>
      <c r="E568" s="47">
        <f t="shared" si="15"/>
        <v>0</v>
      </c>
      <c r="F568" s="47">
        <f t="shared" si="15"/>
        <v>0</v>
      </c>
      <c r="G568" s="41">
        <f t="shared" si="14"/>
        <v>0</v>
      </c>
    </row>
    <row r="569" spans="1:7" ht="15.95" customHeight="1" x14ac:dyDescent="0.25">
      <c r="A569" s="26" t="s">
        <v>11</v>
      </c>
      <c r="B569" s="48" t="s">
        <v>693</v>
      </c>
      <c r="C569" s="46" t="s">
        <v>84</v>
      </c>
      <c r="D569" s="47">
        <f>SUM(D570:D572)</f>
        <v>0</v>
      </c>
      <c r="E569" s="47">
        <f>SUM(E570:E572)</f>
        <v>0</v>
      </c>
      <c r="F569" s="47">
        <f>SUM(F570:F572)</f>
        <v>0</v>
      </c>
      <c r="G569" s="41">
        <f t="shared" si="14"/>
        <v>0</v>
      </c>
    </row>
    <row r="570" spans="1:7" ht="15.95" customHeight="1" x14ac:dyDescent="0.25">
      <c r="A570" s="26" t="s">
        <v>11</v>
      </c>
      <c r="B570" s="60" t="s">
        <v>694</v>
      </c>
      <c r="C570" s="50" t="s">
        <v>688</v>
      </c>
      <c r="D570" s="38"/>
      <c r="E570" s="39"/>
      <c r="F570" s="39"/>
      <c r="G570" s="41">
        <f t="shared" si="14"/>
        <v>0</v>
      </c>
    </row>
    <row r="571" spans="1:7" ht="15.95" customHeight="1" x14ac:dyDescent="0.25">
      <c r="A571" s="26" t="s">
        <v>11</v>
      </c>
      <c r="B571" s="60" t="s">
        <v>695</v>
      </c>
      <c r="C571" s="50" t="s">
        <v>690</v>
      </c>
      <c r="D571" s="38"/>
      <c r="E571" s="39"/>
      <c r="F571" s="39"/>
      <c r="G571" s="41">
        <f t="shared" si="14"/>
        <v>0</v>
      </c>
    </row>
    <row r="572" spans="1:7" ht="15.95" customHeight="1" x14ac:dyDescent="0.25">
      <c r="A572" s="26" t="s">
        <v>11</v>
      </c>
      <c r="B572" s="60" t="s">
        <v>696</v>
      </c>
      <c r="C572" s="50" t="s">
        <v>692</v>
      </c>
      <c r="D572" s="47">
        <f>SUM(D573:D574)</f>
        <v>0</v>
      </c>
      <c r="E572" s="47">
        <f>SUM(E573:E574)</f>
        <v>0</v>
      </c>
      <c r="F572" s="47">
        <f>SUM(F573:F574)</f>
        <v>0</v>
      </c>
      <c r="G572" s="41">
        <f t="shared" si="14"/>
        <v>0</v>
      </c>
    </row>
    <row r="573" spans="1:7" ht="15.95" customHeight="1" x14ac:dyDescent="0.25">
      <c r="A573" s="26" t="s">
        <v>11</v>
      </c>
      <c r="B573" s="61" t="s">
        <v>697</v>
      </c>
      <c r="C573" s="62" t="s">
        <v>160</v>
      </c>
      <c r="D573" s="38"/>
      <c r="E573" s="39"/>
      <c r="F573" s="39"/>
      <c r="G573" s="41">
        <f t="shared" si="14"/>
        <v>0</v>
      </c>
    </row>
    <row r="574" spans="1:7" ht="15.95" customHeight="1" x14ac:dyDescent="0.25">
      <c r="A574" s="26" t="s">
        <v>11</v>
      </c>
      <c r="B574" s="61" t="s">
        <v>698</v>
      </c>
      <c r="C574" s="62" t="s">
        <v>162</v>
      </c>
      <c r="D574" s="47">
        <f>SUM(D575:D576)</f>
        <v>0</v>
      </c>
      <c r="E574" s="47">
        <f>SUM(E575:E576)</f>
        <v>0</v>
      </c>
      <c r="F574" s="47">
        <f>SUM(F575:F576)</f>
        <v>0</v>
      </c>
      <c r="G574" s="41">
        <f t="shared" si="14"/>
        <v>0</v>
      </c>
    </row>
    <row r="575" spans="1:7" ht="15.95" customHeight="1" x14ac:dyDescent="0.25">
      <c r="A575" s="26" t="s">
        <v>11</v>
      </c>
      <c r="B575" s="63" t="s">
        <v>699</v>
      </c>
      <c r="C575" s="64" t="s">
        <v>168</v>
      </c>
      <c r="D575" s="38"/>
      <c r="E575" s="39"/>
      <c r="F575" s="39"/>
      <c r="G575" s="41">
        <f t="shared" si="14"/>
        <v>0</v>
      </c>
    </row>
    <row r="576" spans="1:7" ht="15.95" customHeight="1" x14ac:dyDescent="0.25">
      <c r="A576" s="26" t="s">
        <v>11</v>
      </c>
      <c r="B576" s="63" t="s">
        <v>700</v>
      </c>
      <c r="C576" s="64" t="s">
        <v>170</v>
      </c>
      <c r="D576" s="38">
        <f>SUM(D577:D580)</f>
        <v>0</v>
      </c>
      <c r="E576" s="39">
        <f>SUM(E577:E580)</f>
        <v>0</v>
      </c>
      <c r="F576" s="39">
        <f>SUM(F577:F580)</f>
        <v>0</v>
      </c>
      <c r="G576" s="41">
        <f t="shared" si="14"/>
        <v>0</v>
      </c>
    </row>
    <row r="577" spans="1:7" ht="15.95" customHeight="1" x14ac:dyDescent="0.25">
      <c r="A577" s="26" t="s">
        <v>11</v>
      </c>
      <c r="B577" s="82" t="s">
        <v>701</v>
      </c>
      <c r="C577" s="79" t="s">
        <v>172</v>
      </c>
      <c r="D577" s="38"/>
      <c r="E577" s="39"/>
      <c r="F577" s="39"/>
      <c r="G577" s="41">
        <f t="shared" si="14"/>
        <v>0</v>
      </c>
    </row>
    <row r="578" spans="1:7" ht="15.95" customHeight="1" x14ac:dyDescent="0.25">
      <c r="A578" s="26" t="s">
        <v>11</v>
      </c>
      <c r="B578" s="82" t="s">
        <v>702</v>
      </c>
      <c r="C578" s="79" t="s">
        <v>174</v>
      </c>
      <c r="D578" s="38"/>
      <c r="E578" s="39"/>
      <c r="F578" s="39"/>
      <c r="G578" s="41">
        <f t="shared" si="14"/>
        <v>0</v>
      </c>
    </row>
    <row r="579" spans="1:7" ht="15.95" customHeight="1" x14ac:dyDescent="0.25">
      <c r="A579" s="26" t="s">
        <v>11</v>
      </c>
      <c r="B579" s="82" t="s">
        <v>703</v>
      </c>
      <c r="C579" s="79" t="s">
        <v>176</v>
      </c>
      <c r="D579" s="38"/>
      <c r="E579" s="39"/>
      <c r="F579" s="39"/>
      <c r="G579" s="41">
        <f t="shared" si="14"/>
        <v>0</v>
      </c>
    </row>
    <row r="580" spans="1:7" ht="15.95" customHeight="1" x14ac:dyDescent="0.25">
      <c r="A580" s="26" t="s">
        <v>11</v>
      </c>
      <c r="B580" s="82" t="s">
        <v>704</v>
      </c>
      <c r="C580" s="79" t="s">
        <v>178</v>
      </c>
      <c r="D580" s="38"/>
      <c r="E580" s="39"/>
      <c r="F580" s="39"/>
      <c r="G580" s="41">
        <f t="shared" si="14"/>
        <v>0</v>
      </c>
    </row>
    <row r="581" spans="1:7" ht="15.95" customHeight="1" x14ac:dyDescent="0.25">
      <c r="A581" s="26" t="s">
        <v>11</v>
      </c>
      <c r="B581" s="48" t="s">
        <v>705</v>
      </c>
      <c r="C581" s="46" t="s">
        <v>164</v>
      </c>
      <c r="D581" s="47">
        <f>SUM(D582:D584)</f>
        <v>0</v>
      </c>
      <c r="E581" s="47">
        <f>SUM(E582:E584)</f>
        <v>0</v>
      </c>
      <c r="F581" s="47">
        <f>SUM(F582:F584)</f>
        <v>0</v>
      </c>
      <c r="G581" s="41">
        <f t="shared" si="14"/>
        <v>0</v>
      </c>
    </row>
    <row r="582" spans="1:7" ht="15.95" customHeight="1" x14ac:dyDescent="0.25">
      <c r="A582" s="26" t="s">
        <v>11</v>
      </c>
      <c r="B582" s="60" t="s">
        <v>706</v>
      </c>
      <c r="C582" s="50" t="s">
        <v>688</v>
      </c>
      <c r="D582" s="38"/>
      <c r="E582" s="39"/>
      <c r="F582" s="39"/>
      <c r="G582" s="41">
        <f t="shared" si="14"/>
        <v>0</v>
      </c>
    </row>
    <row r="583" spans="1:7" ht="15.95" customHeight="1" x14ac:dyDescent="0.25">
      <c r="A583" s="26" t="s">
        <v>11</v>
      </c>
      <c r="B583" s="60" t="s">
        <v>707</v>
      </c>
      <c r="C583" s="50" t="s">
        <v>690</v>
      </c>
      <c r="D583" s="38"/>
      <c r="E583" s="39"/>
      <c r="F583" s="39"/>
      <c r="G583" s="41">
        <f t="shared" si="14"/>
        <v>0</v>
      </c>
    </row>
    <row r="584" spans="1:7" ht="15.95" customHeight="1" x14ac:dyDescent="0.25">
      <c r="A584" s="26" t="s">
        <v>11</v>
      </c>
      <c r="B584" s="60" t="s">
        <v>708</v>
      </c>
      <c r="C584" s="50" t="s">
        <v>709</v>
      </c>
      <c r="D584" s="47">
        <f>SUM(D585:D586)</f>
        <v>0</v>
      </c>
      <c r="E584" s="47">
        <f>SUM(E585:E586)</f>
        <v>0</v>
      </c>
      <c r="F584" s="47">
        <f>SUM(F585:F586)</f>
        <v>0</v>
      </c>
      <c r="G584" s="41">
        <f t="shared" si="14"/>
        <v>0</v>
      </c>
    </row>
    <row r="585" spans="1:7" ht="15.95" customHeight="1" x14ac:dyDescent="0.25">
      <c r="A585" s="26" t="s">
        <v>11</v>
      </c>
      <c r="B585" s="61" t="s">
        <v>710</v>
      </c>
      <c r="C585" s="62" t="s">
        <v>160</v>
      </c>
      <c r="D585" s="38"/>
      <c r="E585" s="39"/>
      <c r="F585" s="39"/>
      <c r="G585" s="41">
        <f t="shared" si="14"/>
        <v>0</v>
      </c>
    </row>
    <row r="586" spans="1:7" ht="15.95" customHeight="1" x14ac:dyDescent="0.25">
      <c r="A586" s="26" t="s">
        <v>11</v>
      </c>
      <c r="B586" s="61" t="s">
        <v>711</v>
      </c>
      <c r="C586" s="62" t="s">
        <v>162</v>
      </c>
      <c r="D586" s="47">
        <f>SUM(D587:D588)</f>
        <v>0</v>
      </c>
      <c r="E586" s="47">
        <f>SUM(E587:E588)</f>
        <v>0</v>
      </c>
      <c r="F586" s="47">
        <f>SUM(F587:F588)</f>
        <v>0</v>
      </c>
      <c r="G586" s="41">
        <f t="shared" si="14"/>
        <v>0</v>
      </c>
    </row>
    <row r="587" spans="1:7" ht="15.95" customHeight="1" x14ac:dyDescent="0.25">
      <c r="A587" s="26" t="s">
        <v>11</v>
      </c>
      <c r="B587" s="63" t="s">
        <v>712</v>
      </c>
      <c r="C587" s="64" t="s">
        <v>168</v>
      </c>
      <c r="D587" s="38"/>
      <c r="E587" s="39"/>
      <c r="F587" s="39"/>
      <c r="G587" s="41">
        <f t="shared" si="14"/>
        <v>0</v>
      </c>
    </row>
    <row r="588" spans="1:7" ht="15.95" customHeight="1" x14ac:dyDescent="0.25">
      <c r="A588" s="26" t="s">
        <v>11</v>
      </c>
      <c r="B588" s="63" t="s">
        <v>713</v>
      </c>
      <c r="C588" s="79" t="s">
        <v>170</v>
      </c>
      <c r="D588" s="47">
        <f>SUM(D589:D592)</f>
        <v>0</v>
      </c>
      <c r="E588" s="47">
        <f>SUM(E589:E592)</f>
        <v>0</v>
      </c>
      <c r="F588" s="47">
        <f>SUM(F589:F592)</f>
        <v>0</v>
      </c>
      <c r="G588" s="41">
        <f t="shared" si="14"/>
        <v>0</v>
      </c>
    </row>
    <row r="589" spans="1:7" ht="15.95" customHeight="1" x14ac:dyDescent="0.25">
      <c r="A589" s="26" t="s">
        <v>11</v>
      </c>
      <c r="B589" s="82" t="s">
        <v>714</v>
      </c>
      <c r="C589" s="83" t="s">
        <v>172</v>
      </c>
      <c r="D589" s="38"/>
      <c r="E589" s="39"/>
      <c r="F589" s="39"/>
      <c r="G589" s="41">
        <f t="shared" si="14"/>
        <v>0</v>
      </c>
    </row>
    <row r="590" spans="1:7" ht="15.95" customHeight="1" x14ac:dyDescent="0.25">
      <c r="A590" s="26" t="s">
        <v>11</v>
      </c>
      <c r="B590" s="82" t="s">
        <v>715</v>
      </c>
      <c r="C590" s="83" t="s">
        <v>174</v>
      </c>
      <c r="D590" s="38"/>
      <c r="E590" s="39"/>
      <c r="F590" s="39"/>
      <c r="G590" s="41">
        <f t="shared" si="14"/>
        <v>0</v>
      </c>
    </row>
    <row r="591" spans="1:7" ht="15.95" customHeight="1" x14ac:dyDescent="0.25">
      <c r="A591" s="26" t="s">
        <v>11</v>
      </c>
      <c r="B591" s="82" t="s">
        <v>716</v>
      </c>
      <c r="C591" s="83" t="s">
        <v>176</v>
      </c>
      <c r="D591" s="38"/>
      <c r="E591" s="39"/>
      <c r="F591" s="39"/>
      <c r="G591" s="41">
        <f t="shared" si="14"/>
        <v>0</v>
      </c>
    </row>
    <row r="592" spans="1:7" ht="15.95" customHeight="1" x14ac:dyDescent="0.25">
      <c r="A592" s="26" t="s">
        <v>11</v>
      </c>
      <c r="B592" s="82" t="s">
        <v>717</v>
      </c>
      <c r="C592" s="83" t="s">
        <v>178</v>
      </c>
      <c r="D592" s="38"/>
      <c r="E592" s="39"/>
      <c r="F592" s="39"/>
      <c r="G592" s="41">
        <f t="shared" ref="G592:G655" si="16">D592+E592+F592</f>
        <v>0</v>
      </c>
    </row>
    <row r="593" spans="1:7" ht="15.95" customHeight="1" x14ac:dyDescent="0.25">
      <c r="A593" s="26" t="s">
        <v>11</v>
      </c>
      <c r="B593" s="45" t="s">
        <v>718</v>
      </c>
      <c r="C593" s="46" t="s">
        <v>595</v>
      </c>
      <c r="D593" s="38"/>
      <c r="E593" s="39"/>
      <c r="F593" s="39"/>
      <c r="G593" s="41">
        <f t="shared" si="16"/>
        <v>0</v>
      </c>
    </row>
    <row r="594" spans="1:7" ht="15.95" customHeight="1" x14ac:dyDescent="0.25">
      <c r="A594" s="26" t="s">
        <v>11</v>
      </c>
      <c r="B594" s="45" t="s">
        <v>719</v>
      </c>
      <c r="C594" s="46" t="s">
        <v>96</v>
      </c>
      <c r="D594" s="38"/>
      <c r="E594" s="39"/>
      <c r="F594" s="39"/>
      <c r="G594" s="41">
        <f t="shared" si="16"/>
        <v>0</v>
      </c>
    </row>
    <row r="595" spans="1:7" ht="15.95" customHeight="1" x14ac:dyDescent="0.25">
      <c r="A595" s="26" t="s">
        <v>11</v>
      </c>
      <c r="B595" s="45" t="s">
        <v>720</v>
      </c>
      <c r="C595" s="46" t="s">
        <v>98</v>
      </c>
      <c r="D595" s="38"/>
      <c r="E595" s="39"/>
      <c r="F595" s="39"/>
      <c r="G595" s="41">
        <f t="shared" si="16"/>
        <v>0</v>
      </c>
    </row>
    <row r="596" spans="1:7" ht="15.95" customHeight="1" x14ac:dyDescent="0.25">
      <c r="A596" s="26" t="s">
        <v>11</v>
      </c>
      <c r="B596" s="45" t="s">
        <v>721</v>
      </c>
      <c r="C596" s="46" t="s">
        <v>100</v>
      </c>
      <c r="D596" s="38"/>
      <c r="E596" s="39"/>
      <c r="F596" s="39"/>
      <c r="G596" s="41">
        <f t="shared" si="16"/>
        <v>0</v>
      </c>
    </row>
    <row r="597" spans="1:7" ht="15.95" customHeight="1" x14ac:dyDescent="0.25">
      <c r="A597" s="26" t="s">
        <v>11</v>
      </c>
      <c r="B597" s="45" t="s">
        <v>722</v>
      </c>
      <c r="C597" s="46" t="s">
        <v>102</v>
      </c>
      <c r="D597" s="38"/>
      <c r="E597" s="39"/>
      <c r="F597" s="39"/>
      <c r="G597" s="41">
        <f t="shared" si="16"/>
        <v>0</v>
      </c>
    </row>
    <row r="598" spans="1:7" s="44" customFormat="1" ht="15.95" customHeight="1" x14ac:dyDescent="0.25">
      <c r="A598" s="26" t="s">
        <v>11</v>
      </c>
      <c r="B598" s="36" t="s">
        <v>723</v>
      </c>
      <c r="C598" s="68" t="s">
        <v>39</v>
      </c>
      <c r="D598" s="43">
        <f>D599+D600+D601+D604+SUM(D629:D633)</f>
        <v>0</v>
      </c>
      <c r="E598" s="43">
        <f>E599+E600+E601+E604+SUM(E629:E633)</f>
        <v>0</v>
      </c>
      <c r="F598" s="43">
        <f>F599+F600+F601+F604+SUM(F629:F633)</f>
        <v>0</v>
      </c>
      <c r="G598" s="41">
        <f t="shared" si="16"/>
        <v>0</v>
      </c>
    </row>
    <row r="599" spans="1:7" ht="15.95" customHeight="1" x14ac:dyDescent="0.25">
      <c r="A599" s="26" t="s">
        <v>11</v>
      </c>
      <c r="B599" s="45" t="s">
        <v>724</v>
      </c>
      <c r="C599" s="46" t="s">
        <v>41</v>
      </c>
      <c r="D599" s="39"/>
      <c r="E599" s="38"/>
      <c r="F599" s="38"/>
      <c r="G599" s="41">
        <f t="shared" si="16"/>
        <v>0</v>
      </c>
    </row>
    <row r="600" spans="1:7" ht="15.95" customHeight="1" x14ac:dyDescent="0.25">
      <c r="A600" s="26" t="s">
        <v>11</v>
      </c>
      <c r="B600" s="45" t="s">
        <v>725</v>
      </c>
      <c r="C600" s="46" t="s">
        <v>47</v>
      </c>
      <c r="D600" s="39"/>
      <c r="E600" s="38"/>
      <c r="F600" s="38"/>
      <c r="G600" s="41">
        <f t="shared" si="16"/>
        <v>0</v>
      </c>
    </row>
    <row r="601" spans="1:7" ht="15.95" customHeight="1" x14ac:dyDescent="0.25">
      <c r="A601" s="26" t="s">
        <v>11</v>
      </c>
      <c r="B601" s="45" t="s">
        <v>726</v>
      </c>
      <c r="C601" s="46" t="s">
        <v>49</v>
      </c>
      <c r="D601" s="47">
        <f>SUM(D602:D603)</f>
        <v>0</v>
      </c>
      <c r="E601" s="47">
        <f>SUM(E602:E603)</f>
        <v>0</v>
      </c>
      <c r="F601" s="47">
        <f>SUM(F602:F603)</f>
        <v>0</v>
      </c>
      <c r="G601" s="41">
        <f t="shared" si="16"/>
        <v>0</v>
      </c>
    </row>
    <row r="602" spans="1:7" ht="15.95" customHeight="1" x14ac:dyDescent="0.25">
      <c r="A602" s="26" t="s">
        <v>11</v>
      </c>
      <c r="B602" s="48" t="s">
        <v>727</v>
      </c>
      <c r="C602" s="49" t="s">
        <v>115</v>
      </c>
      <c r="D602" s="39"/>
      <c r="E602" s="38"/>
      <c r="F602" s="38"/>
      <c r="G602" s="41">
        <f t="shared" si="16"/>
        <v>0</v>
      </c>
    </row>
    <row r="603" spans="1:7" ht="15.95" customHeight="1" x14ac:dyDescent="0.25">
      <c r="A603" s="26" t="s">
        <v>11</v>
      </c>
      <c r="B603" s="48" t="s">
        <v>728</v>
      </c>
      <c r="C603" s="50" t="s">
        <v>729</v>
      </c>
      <c r="D603" s="39"/>
      <c r="E603" s="38"/>
      <c r="F603" s="38"/>
      <c r="G603" s="41">
        <f t="shared" si="16"/>
        <v>0</v>
      </c>
    </row>
    <row r="604" spans="1:7" ht="15.95" customHeight="1" x14ac:dyDescent="0.25">
      <c r="A604" s="26" t="s">
        <v>11</v>
      </c>
      <c r="B604" s="45" t="s">
        <v>730</v>
      </c>
      <c r="C604" s="46" t="s">
        <v>119</v>
      </c>
      <c r="D604" s="47">
        <f t="shared" ref="D604:F606" si="17">D607+D618</f>
        <v>0</v>
      </c>
      <c r="E604" s="47">
        <f t="shared" si="17"/>
        <v>0</v>
      </c>
      <c r="F604" s="47">
        <f t="shared" si="17"/>
        <v>0</v>
      </c>
      <c r="G604" s="41">
        <f t="shared" si="16"/>
        <v>0</v>
      </c>
    </row>
    <row r="605" spans="1:7" ht="15.95" customHeight="1" x14ac:dyDescent="0.25">
      <c r="A605" s="26" t="s">
        <v>11</v>
      </c>
      <c r="B605" s="48" t="s">
        <v>731</v>
      </c>
      <c r="C605" s="50" t="s">
        <v>732</v>
      </c>
      <c r="D605" s="47">
        <f t="shared" si="17"/>
        <v>0</v>
      </c>
      <c r="E605" s="47">
        <f t="shared" si="17"/>
        <v>0</v>
      </c>
      <c r="F605" s="47">
        <f t="shared" si="17"/>
        <v>0</v>
      </c>
      <c r="G605" s="41">
        <f t="shared" si="16"/>
        <v>0</v>
      </c>
    </row>
    <row r="606" spans="1:7" ht="15.95" customHeight="1" x14ac:dyDescent="0.25">
      <c r="A606" s="26" t="s">
        <v>11</v>
      </c>
      <c r="B606" s="48" t="s">
        <v>733</v>
      </c>
      <c r="C606" s="50" t="s">
        <v>734</v>
      </c>
      <c r="D606" s="47">
        <f t="shared" si="17"/>
        <v>0</v>
      </c>
      <c r="E606" s="47">
        <f t="shared" si="17"/>
        <v>0</v>
      </c>
      <c r="F606" s="47">
        <f t="shared" si="17"/>
        <v>0</v>
      </c>
      <c r="G606" s="41">
        <f t="shared" si="16"/>
        <v>0</v>
      </c>
    </row>
    <row r="607" spans="1:7" ht="15.95" customHeight="1" x14ac:dyDescent="0.25">
      <c r="A607" s="26" t="s">
        <v>11</v>
      </c>
      <c r="B607" s="48" t="s">
        <v>735</v>
      </c>
      <c r="C607" s="46" t="s">
        <v>119</v>
      </c>
      <c r="D607" s="47">
        <f>SUM(D608:D609)</f>
        <v>0</v>
      </c>
      <c r="E607" s="47">
        <f>SUM(E608:E609)</f>
        <v>0</v>
      </c>
      <c r="F607" s="47">
        <f>SUM(F608:F609)</f>
        <v>0</v>
      </c>
      <c r="G607" s="41">
        <f t="shared" si="16"/>
        <v>0</v>
      </c>
    </row>
    <row r="608" spans="1:7" ht="15.95" customHeight="1" x14ac:dyDescent="0.25">
      <c r="A608" s="26" t="s">
        <v>11</v>
      </c>
      <c r="B608" s="60" t="s">
        <v>736</v>
      </c>
      <c r="C608" s="50" t="s">
        <v>732</v>
      </c>
      <c r="D608" s="39"/>
      <c r="E608" s="38"/>
      <c r="F608" s="38"/>
      <c r="G608" s="41">
        <f t="shared" si="16"/>
        <v>0</v>
      </c>
    </row>
    <row r="609" spans="1:7" ht="15.95" customHeight="1" x14ac:dyDescent="0.25">
      <c r="A609" s="26" t="s">
        <v>11</v>
      </c>
      <c r="B609" s="60" t="s">
        <v>737</v>
      </c>
      <c r="C609" s="50" t="s">
        <v>734</v>
      </c>
      <c r="D609" s="47">
        <f>SUM(D610:D611)</f>
        <v>0</v>
      </c>
      <c r="E609" s="47">
        <f>SUM(E610:E611)</f>
        <v>0</v>
      </c>
      <c r="F609" s="47">
        <f>SUM(F610:F611)</f>
        <v>0</v>
      </c>
      <c r="G609" s="41">
        <f t="shared" si="16"/>
        <v>0</v>
      </c>
    </row>
    <row r="610" spans="1:7" ht="15.95" customHeight="1" x14ac:dyDescent="0.25">
      <c r="A610" s="26" t="s">
        <v>11</v>
      </c>
      <c r="B610" s="61" t="s">
        <v>738</v>
      </c>
      <c r="C610" s="62" t="s">
        <v>309</v>
      </c>
      <c r="D610" s="39"/>
      <c r="E610" s="38"/>
      <c r="F610" s="38"/>
      <c r="G610" s="41">
        <f t="shared" si="16"/>
        <v>0</v>
      </c>
    </row>
    <row r="611" spans="1:7" ht="15.95" customHeight="1" x14ac:dyDescent="0.25">
      <c r="A611" s="26" t="s">
        <v>11</v>
      </c>
      <c r="B611" s="61" t="s">
        <v>739</v>
      </c>
      <c r="C611" s="62" t="s">
        <v>311</v>
      </c>
      <c r="D611" s="47">
        <f>SUM(D612:D613)</f>
        <v>0</v>
      </c>
      <c r="E611" s="47">
        <f>SUM(E612:E613)</f>
        <v>0</v>
      </c>
      <c r="F611" s="47">
        <f>SUM(F612:F613)</f>
        <v>0</v>
      </c>
      <c r="G611" s="41">
        <f t="shared" si="16"/>
        <v>0</v>
      </c>
    </row>
    <row r="612" spans="1:7" ht="15.95" customHeight="1" x14ac:dyDescent="0.25">
      <c r="A612" s="26" t="s">
        <v>11</v>
      </c>
      <c r="B612" s="63" t="s">
        <v>740</v>
      </c>
      <c r="C612" s="64" t="s">
        <v>316</v>
      </c>
      <c r="D612" s="39"/>
      <c r="E612" s="38"/>
      <c r="F612" s="38"/>
      <c r="G612" s="41">
        <f t="shared" si="16"/>
        <v>0</v>
      </c>
    </row>
    <row r="613" spans="1:7" ht="15.95" customHeight="1" x14ac:dyDescent="0.25">
      <c r="A613" s="26" t="s">
        <v>11</v>
      </c>
      <c r="B613" s="63" t="s">
        <v>741</v>
      </c>
      <c r="C613" s="64" t="s">
        <v>318</v>
      </c>
      <c r="D613" s="47">
        <f>SUM(D614:D617)</f>
        <v>0</v>
      </c>
      <c r="E613" s="47">
        <f>SUM(E614:E617)</f>
        <v>0</v>
      </c>
      <c r="F613" s="47">
        <f>SUM(F614:F617)</f>
        <v>0</v>
      </c>
      <c r="G613" s="41">
        <f t="shared" si="16"/>
        <v>0</v>
      </c>
    </row>
    <row r="614" spans="1:7" ht="15.95" customHeight="1" x14ac:dyDescent="0.25">
      <c r="A614" s="26" t="s">
        <v>11</v>
      </c>
      <c r="B614" s="82" t="s">
        <v>742</v>
      </c>
      <c r="C614" s="79" t="s">
        <v>320</v>
      </c>
      <c r="D614" s="39"/>
      <c r="E614" s="38"/>
      <c r="F614" s="38"/>
      <c r="G614" s="41">
        <f t="shared" si="16"/>
        <v>0</v>
      </c>
    </row>
    <row r="615" spans="1:7" ht="15.95" customHeight="1" x14ac:dyDescent="0.25">
      <c r="A615" s="26" t="s">
        <v>11</v>
      </c>
      <c r="B615" s="82" t="s">
        <v>743</v>
      </c>
      <c r="C615" s="79" t="s">
        <v>322</v>
      </c>
      <c r="D615" s="39"/>
      <c r="E615" s="38"/>
      <c r="F615" s="38"/>
      <c r="G615" s="41">
        <f t="shared" si="16"/>
        <v>0</v>
      </c>
    </row>
    <row r="616" spans="1:7" ht="15.95" customHeight="1" x14ac:dyDescent="0.25">
      <c r="A616" s="26" t="s">
        <v>11</v>
      </c>
      <c r="B616" s="82" t="s">
        <v>744</v>
      </c>
      <c r="C616" s="79" t="s">
        <v>324</v>
      </c>
      <c r="D616" s="39"/>
      <c r="E616" s="38"/>
      <c r="F616" s="38"/>
      <c r="G616" s="41">
        <f t="shared" si="16"/>
        <v>0</v>
      </c>
    </row>
    <row r="617" spans="1:7" ht="15.95" customHeight="1" x14ac:dyDescent="0.25">
      <c r="A617" s="26" t="s">
        <v>11</v>
      </c>
      <c r="B617" s="82" t="s">
        <v>745</v>
      </c>
      <c r="C617" s="79" t="s">
        <v>326</v>
      </c>
      <c r="D617" s="39"/>
      <c r="E617" s="38"/>
      <c r="F617" s="38"/>
      <c r="G617" s="41">
        <f t="shared" si="16"/>
        <v>0</v>
      </c>
    </row>
    <row r="618" spans="1:7" ht="15.95" customHeight="1" x14ac:dyDescent="0.25">
      <c r="A618" s="26" t="s">
        <v>11</v>
      </c>
      <c r="B618" s="48" t="s">
        <v>746</v>
      </c>
      <c r="C618" s="46" t="s">
        <v>123</v>
      </c>
      <c r="D618" s="47">
        <f>SUM(D619:D620)</f>
        <v>0</v>
      </c>
      <c r="E618" s="47">
        <f>SUM(E619:E620)</f>
        <v>0</v>
      </c>
      <c r="F618" s="47">
        <f>SUM(F619:F620)</f>
        <v>0</v>
      </c>
      <c r="G618" s="41">
        <f t="shared" si="16"/>
        <v>0</v>
      </c>
    </row>
    <row r="619" spans="1:7" ht="15.95" customHeight="1" x14ac:dyDescent="0.25">
      <c r="A619" s="26" t="s">
        <v>11</v>
      </c>
      <c r="B619" s="60" t="s">
        <v>747</v>
      </c>
      <c r="C619" s="50" t="s">
        <v>732</v>
      </c>
      <c r="D619" s="39"/>
      <c r="E619" s="38"/>
      <c r="F619" s="38"/>
      <c r="G619" s="41">
        <f t="shared" si="16"/>
        <v>0</v>
      </c>
    </row>
    <row r="620" spans="1:7" ht="15.95" customHeight="1" x14ac:dyDescent="0.25">
      <c r="A620" s="26" t="s">
        <v>11</v>
      </c>
      <c r="B620" s="60" t="s">
        <v>748</v>
      </c>
      <c r="C620" s="50" t="s">
        <v>749</v>
      </c>
      <c r="D620" s="47">
        <f>SUM(D621:D622)</f>
        <v>0</v>
      </c>
      <c r="E620" s="47">
        <f>SUM(E621:E622)</f>
        <v>0</v>
      </c>
      <c r="F620" s="47">
        <f>SUM(F621:F622)</f>
        <v>0</v>
      </c>
      <c r="G620" s="41">
        <f t="shared" si="16"/>
        <v>0</v>
      </c>
    </row>
    <row r="621" spans="1:7" ht="15.95" customHeight="1" x14ac:dyDescent="0.25">
      <c r="A621" s="26" t="s">
        <v>11</v>
      </c>
      <c r="B621" s="61" t="s">
        <v>750</v>
      </c>
      <c r="C621" s="49" t="s">
        <v>309</v>
      </c>
      <c r="D621" s="39"/>
      <c r="E621" s="38"/>
      <c r="F621" s="38"/>
      <c r="G621" s="41">
        <f t="shared" si="16"/>
        <v>0</v>
      </c>
    </row>
    <row r="622" spans="1:7" ht="15.95" customHeight="1" x14ac:dyDescent="0.25">
      <c r="A622" s="26" t="s">
        <v>11</v>
      </c>
      <c r="B622" s="61" t="s">
        <v>751</v>
      </c>
      <c r="C622" s="49" t="s">
        <v>311</v>
      </c>
      <c r="D622" s="47">
        <f>SUM(D623:D624)</f>
        <v>0</v>
      </c>
      <c r="E622" s="47">
        <f>SUM(E623:E624)</f>
        <v>0</v>
      </c>
      <c r="F622" s="47">
        <f>SUM(F623:F624)</f>
        <v>0</v>
      </c>
      <c r="G622" s="41">
        <f t="shared" si="16"/>
        <v>0</v>
      </c>
    </row>
    <row r="623" spans="1:7" ht="15.95" customHeight="1" x14ac:dyDescent="0.25">
      <c r="A623" s="26" t="s">
        <v>11</v>
      </c>
      <c r="B623" s="63" t="s">
        <v>752</v>
      </c>
      <c r="C623" s="62" t="s">
        <v>316</v>
      </c>
      <c r="D623" s="39"/>
      <c r="E623" s="38"/>
      <c r="F623" s="38"/>
      <c r="G623" s="41">
        <f t="shared" si="16"/>
        <v>0</v>
      </c>
    </row>
    <row r="624" spans="1:7" ht="15.95" customHeight="1" x14ac:dyDescent="0.25">
      <c r="A624" s="26" t="s">
        <v>11</v>
      </c>
      <c r="B624" s="63" t="s">
        <v>753</v>
      </c>
      <c r="C624" s="62" t="s">
        <v>318</v>
      </c>
      <c r="D624" s="47">
        <f>SUM(D625:D628)</f>
        <v>0</v>
      </c>
      <c r="E624" s="47">
        <f>SUM(E625:E628)</f>
        <v>0</v>
      </c>
      <c r="F624" s="47">
        <f>SUM(F625:F628)</f>
        <v>0</v>
      </c>
      <c r="G624" s="41">
        <f t="shared" si="16"/>
        <v>0</v>
      </c>
    </row>
    <row r="625" spans="1:7" ht="15.95" customHeight="1" x14ac:dyDescent="0.25">
      <c r="A625" s="26" t="s">
        <v>11</v>
      </c>
      <c r="B625" s="82" t="s">
        <v>754</v>
      </c>
      <c r="C625" s="64" t="s">
        <v>320</v>
      </c>
      <c r="D625" s="39"/>
      <c r="E625" s="38"/>
      <c r="F625" s="38"/>
      <c r="G625" s="41">
        <f t="shared" si="16"/>
        <v>0</v>
      </c>
    </row>
    <row r="626" spans="1:7" ht="15.95" customHeight="1" x14ac:dyDescent="0.25">
      <c r="A626" s="26" t="s">
        <v>11</v>
      </c>
      <c r="B626" s="82" t="s">
        <v>755</v>
      </c>
      <c r="C626" s="64" t="s">
        <v>322</v>
      </c>
      <c r="D626" s="39"/>
      <c r="E626" s="38"/>
      <c r="F626" s="38"/>
      <c r="G626" s="41">
        <f t="shared" si="16"/>
        <v>0</v>
      </c>
    </row>
    <row r="627" spans="1:7" ht="15.95" customHeight="1" x14ac:dyDescent="0.25">
      <c r="A627" s="26" t="s">
        <v>11</v>
      </c>
      <c r="B627" s="82" t="s">
        <v>756</v>
      </c>
      <c r="C627" s="64" t="s">
        <v>324</v>
      </c>
      <c r="D627" s="39"/>
      <c r="E627" s="38"/>
      <c r="F627" s="38"/>
      <c r="G627" s="41">
        <f t="shared" si="16"/>
        <v>0</v>
      </c>
    </row>
    <row r="628" spans="1:7" ht="15.95" customHeight="1" x14ac:dyDescent="0.25">
      <c r="A628" s="26" t="s">
        <v>11</v>
      </c>
      <c r="B628" s="82" t="s">
        <v>757</v>
      </c>
      <c r="C628" s="64" t="s">
        <v>326</v>
      </c>
      <c r="D628" s="39"/>
      <c r="E628" s="38"/>
      <c r="F628" s="38"/>
      <c r="G628" s="41">
        <f t="shared" si="16"/>
        <v>0</v>
      </c>
    </row>
    <row r="629" spans="1:7" ht="15.95" customHeight="1" x14ac:dyDescent="0.25">
      <c r="A629" s="26" t="s">
        <v>11</v>
      </c>
      <c r="B629" s="45" t="s">
        <v>758</v>
      </c>
      <c r="C629" s="46" t="s">
        <v>617</v>
      </c>
      <c r="D629" s="39"/>
      <c r="E629" s="38"/>
      <c r="F629" s="38"/>
      <c r="G629" s="41">
        <f t="shared" si="16"/>
        <v>0</v>
      </c>
    </row>
    <row r="630" spans="1:7" ht="15.95" customHeight="1" x14ac:dyDescent="0.25">
      <c r="A630" s="26" t="s">
        <v>11</v>
      </c>
      <c r="B630" s="45" t="s">
        <v>759</v>
      </c>
      <c r="C630" s="46" t="s">
        <v>131</v>
      </c>
      <c r="D630" s="39"/>
      <c r="E630" s="38"/>
      <c r="F630" s="38"/>
      <c r="G630" s="41">
        <f t="shared" si="16"/>
        <v>0</v>
      </c>
    </row>
    <row r="631" spans="1:7" ht="15.95" customHeight="1" x14ac:dyDescent="0.25">
      <c r="A631" s="26" t="s">
        <v>11</v>
      </c>
      <c r="B631" s="45" t="s">
        <v>760</v>
      </c>
      <c r="C631" s="46" t="s">
        <v>133</v>
      </c>
      <c r="D631" s="39"/>
      <c r="E631" s="38"/>
      <c r="F631" s="38"/>
      <c r="G631" s="41">
        <f t="shared" si="16"/>
        <v>0</v>
      </c>
    </row>
    <row r="632" spans="1:7" ht="15.95" customHeight="1" x14ac:dyDescent="0.25">
      <c r="A632" s="26" t="s">
        <v>11</v>
      </c>
      <c r="B632" s="45" t="s">
        <v>761</v>
      </c>
      <c r="C632" s="46" t="s">
        <v>135</v>
      </c>
      <c r="D632" s="39"/>
      <c r="E632" s="38"/>
      <c r="F632" s="38"/>
      <c r="G632" s="41">
        <f t="shared" si="16"/>
        <v>0</v>
      </c>
    </row>
    <row r="633" spans="1:7" ht="15.95" customHeight="1" x14ac:dyDescent="0.25">
      <c r="A633" s="26" t="s">
        <v>11</v>
      </c>
      <c r="B633" s="45" t="s">
        <v>762</v>
      </c>
      <c r="C633" s="46" t="s">
        <v>137</v>
      </c>
      <c r="D633" s="39"/>
      <c r="E633" s="38"/>
      <c r="F633" s="38"/>
      <c r="G633" s="41">
        <f t="shared" si="16"/>
        <v>0</v>
      </c>
    </row>
    <row r="634" spans="1:7" s="35" customFormat="1" ht="15.95" customHeight="1" x14ac:dyDescent="0.25">
      <c r="A634" s="26" t="s">
        <v>11</v>
      </c>
      <c r="B634" s="32" t="s">
        <v>763</v>
      </c>
      <c r="C634" s="33" t="s">
        <v>53</v>
      </c>
      <c r="D634" s="40">
        <f>+D635+D674</f>
        <v>0</v>
      </c>
      <c r="E634" s="40">
        <f>+E635+E674</f>
        <v>0</v>
      </c>
      <c r="F634" s="40">
        <f>+F635+F674</f>
        <v>0</v>
      </c>
      <c r="G634" s="41">
        <f t="shared" si="16"/>
        <v>0</v>
      </c>
    </row>
    <row r="635" spans="1:7" s="44" customFormat="1" ht="15.95" customHeight="1" x14ac:dyDescent="0.25">
      <c r="A635" s="26" t="s">
        <v>11</v>
      </c>
      <c r="B635" s="36" t="s">
        <v>764</v>
      </c>
      <c r="C635" s="68" t="s">
        <v>25</v>
      </c>
      <c r="D635" s="43">
        <f>D636+D637+D638+D641+SUM(D669:D673)</f>
        <v>0</v>
      </c>
      <c r="E635" s="43">
        <f>E636+E637+E638+E641+SUM(E669:E673)</f>
        <v>0</v>
      </c>
      <c r="F635" s="43">
        <f>F636+F637+F638+F641+SUM(F669:F673)</f>
        <v>0</v>
      </c>
      <c r="G635" s="41">
        <f t="shared" si="16"/>
        <v>0</v>
      </c>
    </row>
    <row r="636" spans="1:7" ht="15.95" customHeight="1" x14ac:dyDescent="0.25">
      <c r="A636" s="26" t="s">
        <v>11</v>
      </c>
      <c r="B636" s="45" t="s">
        <v>765</v>
      </c>
      <c r="C636" s="46" t="s">
        <v>27</v>
      </c>
      <c r="D636" s="38"/>
      <c r="E636" s="39"/>
      <c r="F636" s="39"/>
      <c r="G636" s="41">
        <f t="shared" si="16"/>
        <v>0</v>
      </c>
    </row>
    <row r="637" spans="1:7" ht="15.95" customHeight="1" x14ac:dyDescent="0.25">
      <c r="A637" s="26" t="s">
        <v>11</v>
      </c>
      <c r="B637" s="45" t="s">
        <v>766</v>
      </c>
      <c r="C637" s="46" t="s">
        <v>33</v>
      </c>
      <c r="D637" s="38"/>
      <c r="E637" s="39"/>
      <c r="F637" s="39"/>
      <c r="G637" s="41">
        <f t="shared" si="16"/>
        <v>0</v>
      </c>
    </row>
    <row r="638" spans="1:7" ht="15.95" customHeight="1" x14ac:dyDescent="0.25">
      <c r="A638" s="26" t="s">
        <v>11</v>
      </c>
      <c r="B638" s="45" t="s">
        <v>767</v>
      </c>
      <c r="C638" s="46" t="s">
        <v>35</v>
      </c>
      <c r="D638" s="47">
        <f>SUM(D639:D640)</f>
        <v>0</v>
      </c>
      <c r="E638" s="47">
        <f>SUM(E639:E640)</f>
        <v>0</v>
      </c>
      <c r="F638" s="47">
        <f>SUM(F639:F640)</f>
        <v>0</v>
      </c>
      <c r="G638" s="41">
        <f t="shared" si="16"/>
        <v>0</v>
      </c>
    </row>
    <row r="639" spans="1:7" ht="15.95" customHeight="1" x14ac:dyDescent="0.25">
      <c r="A639" s="26" t="s">
        <v>11</v>
      </c>
      <c r="B639" s="48" t="s">
        <v>768</v>
      </c>
      <c r="C639" s="49" t="s">
        <v>80</v>
      </c>
      <c r="D639" s="38"/>
      <c r="E639" s="39"/>
      <c r="F639" s="39"/>
      <c r="G639" s="41">
        <f t="shared" si="16"/>
        <v>0</v>
      </c>
    </row>
    <row r="640" spans="1:7" ht="15.95" customHeight="1" x14ac:dyDescent="0.25">
      <c r="A640" s="26" t="s">
        <v>11</v>
      </c>
      <c r="B640" s="48" t="s">
        <v>769</v>
      </c>
      <c r="C640" s="50" t="s">
        <v>770</v>
      </c>
      <c r="D640" s="38"/>
      <c r="E640" s="39"/>
      <c r="F640" s="39"/>
      <c r="G640" s="41">
        <f t="shared" si="16"/>
        <v>0</v>
      </c>
    </row>
    <row r="641" spans="1:7" ht="15.95" customHeight="1" x14ac:dyDescent="0.25">
      <c r="A641" s="26" t="s">
        <v>11</v>
      </c>
      <c r="B641" s="45" t="s">
        <v>771</v>
      </c>
      <c r="C641" s="46" t="s">
        <v>84</v>
      </c>
      <c r="D641" s="47">
        <f t="shared" ref="D641:F644" si="18">D645+D657</f>
        <v>0</v>
      </c>
      <c r="E641" s="47">
        <f t="shared" si="18"/>
        <v>0</v>
      </c>
      <c r="F641" s="47">
        <f t="shared" si="18"/>
        <v>0</v>
      </c>
      <c r="G641" s="41">
        <f t="shared" si="16"/>
        <v>0</v>
      </c>
    </row>
    <row r="642" spans="1:7" ht="15.95" customHeight="1" x14ac:dyDescent="0.25">
      <c r="A642" s="26" t="s">
        <v>11</v>
      </c>
      <c r="B642" s="48" t="s">
        <v>772</v>
      </c>
      <c r="C642" s="50" t="s">
        <v>688</v>
      </c>
      <c r="D642" s="47">
        <f t="shared" si="18"/>
        <v>0</v>
      </c>
      <c r="E642" s="47">
        <f t="shared" si="18"/>
        <v>0</v>
      </c>
      <c r="F642" s="47">
        <f t="shared" si="18"/>
        <v>0</v>
      </c>
      <c r="G642" s="41">
        <f t="shared" si="16"/>
        <v>0</v>
      </c>
    </row>
    <row r="643" spans="1:7" ht="15.95" customHeight="1" x14ac:dyDescent="0.25">
      <c r="A643" s="26" t="s">
        <v>11</v>
      </c>
      <c r="B643" s="48" t="s">
        <v>773</v>
      </c>
      <c r="C643" s="50" t="s">
        <v>690</v>
      </c>
      <c r="D643" s="47">
        <f t="shared" si="18"/>
        <v>0</v>
      </c>
      <c r="E643" s="47">
        <f t="shared" si="18"/>
        <v>0</v>
      </c>
      <c r="F643" s="47">
        <f t="shared" si="18"/>
        <v>0</v>
      </c>
      <c r="G643" s="41">
        <f t="shared" si="16"/>
        <v>0</v>
      </c>
    </row>
    <row r="644" spans="1:7" ht="15.95" customHeight="1" x14ac:dyDescent="0.25">
      <c r="A644" s="26" t="s">
        <v>11</v>
      </c>
      <c r="B644" s="48" t="s">
        <v>774</v>
      </c>
      <c r="C644" s="50" t="s">
        <v>775</v>
      </c>
      <c r="D644" s="47">
        <f t="shared" si="18"/>
        <v>0</v>
      </c>
      <c r="E644" s="47">
        <f t="shared" si="18"/>
        <v>0</v>
      </c>
      <c r="F644" s="47">
        <f t="shared" si="18"/>
        <v>0</v>
      </c>
      <c r="G644" s="41">
        <f t="shared" si="16"/>
        <v>0</v>
      </c>
    </row>
    <row r="645" spans="1:7" ht="15.95" customHeight="1" x14ac:dyDescent="0.25">
      <c r="A645" s="26" t="s">
        <v>11</v>
      </c>
      <c r="B645" s="48" t="s">
        <v>776</v>
      </c>
      <c r="C645" s="46" t="s">
        <v>84</v>
      </c>
      <c r="D645" s="47">
        <f>SUM(D646:D648)</f>
        <v>0</v>
      </c>
      <c r="E645" s="47">
        <f>SUM(E646:E648)</f>
        <v>0</v>
      </c>
      <c r="F645" s="47">
        <f>SUM(F646:F648)</f>
        <v>0</v>
      </c>
      <c r="G645" s="41">
        <f t="shared" si="16"/>
        <v>0</v>
      </c>
    </row>
    <row r="646" spans="1:7" ht="15.95" customHeight="1" x14ac:dyDescent="0.25">
      <c r="A646" s="26" t="s">
        <v>11</v>
      </c>
      <c r="B646" s="60" t="s">
        <v>777</v>
      </c>
      <c r="C646" s="50" t="s">
        <v>688</v>
      </c>
      <c r="D646" s="38"/>
      <c r="E646" s="39"/>
      <c r="F646" s="39"/>
      <c r="G646" s="41">
        <f t="shared" si="16"/>
        <v>0</v>
      </c>
    </row>
    <row r="647" spans="1:7" ht="15.95" customHeight="1" x14ac:dyDescent="0.25">
      <c r="A647" s="26" t="s">
        <v>11</v>
      </c>
      <c r="B647" s="60" t="s">
        <v>778</v>
      </c>
      <c r="C647" s="50" t="s">
        <v>690</v>
      </c>
      <c r="D647" s="38"/>
      <c r="E647" s="39"/>
      <c r="F647" s="39"/>
      <c r="G647" s="41">
        <f t="shared" si="16"/>
        <v>0</v>
      </c>
    </row>
    <row r="648" spans="1:7" ht="15.95" customHeight="1" x14ac:dyDescent="0.25">
      <c r="A648" s="26" t="s">
        <v>11</v>
      </c>
      <c r="B648" s="60" t="s">
        <v>779</v>
      </c>
      <c r="C648" s="50" t="s">
        <v>775</v>
      </c>
      <c r="D648" s="47">
        <f>SUM(D649:D650)</f>
        <v>0</v>
      </c>
      <c r="E648" s="47">
        <f>SUM(E649:E650)</f>
        <v>0</v>
      </c>
      <c r="F648" s="47">
        <f>SUM(F649:F650)</f>
        <v>0</v>
      </c>
      <c r="G648" s="41">
        <f t="shared" si="16"/>
        <v>0</v>
      </c>
    </row>
    <row r="649" spans="1:7" ht="15.95" customHeight="1" x14ac:dyDescent="0.25">
      <c r="A649" s="26" t="s">
        <v>11</v>
      </c>
      <c r="B649" s="61" t="s">
        <v>780</v>
      </c>
      <c r="C649" s="62" t="s">
        <v>160</v>
      </c>
      <c r="D649" s="38"/>
      <c r="E649" s="39"/>
      <c r="F649" s="39"/>
      <c r="G649" s="41">
        <f t="shared" si="16"/>
        <v>0</v>
      </c>
    </row>
    <row r="650" spans="1:7" ht="15.95" customHeight="1" x14ac:dyDescent="0.25">
      <c r="A650" s="26" t="s">
        <v>11</v>
      </c>
      <c r="B650" s="61" t="s">
        <v>781</v>
      </c>
      <c r="C650" s="62" t="s">
        <v>162</v>
      </c>
      <c r="D650" s="47">
        <f>SUM(D651:D652)</f>
        <v>0</v>
      </c>
      <c r="E650" s="47">
        <f>SUM(E651:E652)</f>
        <v>0</v>
      </c>
      <c r="F650" s="47">
        <f>SUM(F651:F652)</f>
        <v>0</v>
      </c>
      <c r="G650" s="41">
        <f t="shared" si="16"/>
        <v>0</v>
      </c>
    </row>
    <row r="651" spans="1:7" ht="15.95" customHeight="1" x14ac:dyDescent="0.25">
      <c r="A651" s="26" t="s">
        <v>11</v>
      </c>
      <c r="B651" s="63" t="s">
        <v>782</v>
      </c>
      <c r="C651" s="64" t="s">
        <v>168</v>
      </c>
      <c r="D651" s="38"/>
      <c r="E651" s="39"/>
      <c r="F651" s="39"/>
      <c r="G651" s="41">
        <f t="shared" si="16"/>
        <v>0</v>
      </c>
    </row>
    <row r="652" spans="1:7" ht="15.95" customHeight="1" x14ac:dyDescent="0.25">
      <c r="A652" s="26" t="s">
        <v>11</v>
      </c>
      <c r="B652" s="63" t="s">
        <v>783</v>
      </c>
      <c r="C652" s="64" t="s">
        <v>170</v>
      </c>
      <c r="D652" s="47">
        <f>SUM(D653:D656)</f>
        <v>0</v>
      </c>
      <c r="E652" s="47">
        <f>SUM(E653:E656)</f>
        <v>0</v>
      </c>
      <c r="F652" s="47">
        <f>SUM(F653:F656)</f>
        <v>0</v>
      </c>
      <c r="G652" s="41">
        <f t="shared" si="16"/>
        <v>0</v>
      </c>
    </row>
    <row r="653" spans="1:7" ht="15.95" customHeight="1" x14ac:dyDescent="0.25">
      <c r="A653" s="26" t="s">
        <v>11</v>
      </c>
      <c r="B653" s="82" t="s">
        <v>784</v>
      </c>
      <c r="C653" s="79" t="s">
        <v>172</v>
      </c>
      <c r="D653" s="38"/>
      <c r="E653" s="39"/>
      <c r="F653" s="39"/>
      <c r="G653" s="41">
        <f t="shared" si="16"/>
        <v>0</v>
      </c>
    </row>
    <row r="654" spans="1:7" ht="15.95" customHeight="1" x14ac:dyDescent="0.25">
      <c r="A654" s="26" t="s">
        <v>11</v>
      </c>
      <c r="B654" s="82" t="s">
        <v>785</v>
      </c>
      <c r="C654" s="79" t="s">
        <v>174</v>
      </c>
      <c r="D654" s="38"/>
      <c r="E654" s="39"/>
      <c r="F654" s="39"/>
      <c r="G654" s="41">
        <f t="shared" si="16"/>
        <v>0</v>
      </c>
    </row>
    <row r="655" spans="1:7" ht="15.95" customHeight="1" x14ac:dyDescent="0.25">
      <c r="A655" s="26" t="s">
        <v>11</v>
      </c>
      <c r="B655" s="82" t="s">
        <v>786</v>
      </c>
      <c r="C655" s="79" t="s">
        <v>176</v>
      </c>
      <c r="D655" s="38"/>
      <c r="E655" s="39"/>
      <c r="F655" s="39"/>
      <c r="G655" s="41">
        <f t="shared" si="16"/>
        <v>0</v>
      </c>
    </row>
    <row r="656" spans="1:7" ht="15.95" customHeight="1" x14ac:dyDescent="0.25">
      <c r="A656" s="26" t="s">
        <v>11</v>
      </c>
      <c r="B656" s="82" t="s">
        <v>787</v>
      </c>
      <c r="C656" s="79" t="s">
        <v>178</v>
      </c>
      <c r="D656" s="38"/>
      <c r="E656" s="39"/>
      <c r="F656" s="39"/>
      <c r="G656" s="41">
        <f t="shared" ref="G656:G719" si="19">D656+E656+F656</f>
        <v>0</v>
      </c>
    </row>
    <row r="657" spans="1:7" ht="15.95" customHeight="1" x14ac:dyDescent="0.25">
      <c r="A657" s="26" t="s">
        <v>11</v>
      </c>
      <c r="B657" s="48" t="s">
        <v>788</v>
      </c>
      <c r="C657" s="46" t="s">
        <v>164</v>
      </c>
      <c r="D657" s="47">
        <f>SUM(D658:D660)</f>
        <v>0</v>
      </c>
      <c r="E657" s="47">
        <f>SUM(E658:E660)</f>
        <v>0</v>
      </c>
      <c r="F657" s="47">
        <f>SUM(F658:F660)</f>
        <v>0</v>
      </c>
      <c r="G657" s="41">
        <f t="shared" si="19"/>
        <v>0</v>
      </c>
    </row>
    <row r="658" spans="1:7" ht="15.95" customHeight="1" x14ac:dyDescent="0.25">
      <c r="A658" s="26" t="s">
        <v>11</v>
      </c>
      <c r="B658" s="60" t="s">
        <v>789</v>
      </c>
      <c r="C658" s="50" t="s">
        <v>688</v>
      </c>
      <c r="D658" s="38"/>
      <c r="E658" s="39"/>
      <c r="F658" s="39"/>
      <c r="G658" s="41">
        <f t="shared" si="19"/>
        <v>0</v>
      </c>
    </row>
    <row r="659" spans="1:7" ht="15.95" customHeight="1" x14ac:dyDescent="0.25">
      <c r="A659" s="26" t="s">
        <v>11</v>
      </c>
      <c r="B659" s="60" t="s">
        <v>790</v>
      </c>
      <c r="C659" s="50" t="s">
        <v>690</v>
      </c>
      <c r="D659" s="38"/>
      <c r="E659" s="39"/>
      <c r="F659" s="39"/>
      <c r="G659" s="41">
        <f t="shared" si="19"/>
        <v>0</v>
      </c>
    </row>
    <row r="660" spans="1:7" ht="15.95" customHeight="1" x14ac:dyDescent="0.25">
      <c r="A660" s="26" t="s">
        <v>11</v>
      </c>
      <c r="B660" s="60" t="s">
        <v>791</v>
      </c>
      <c r="C660" s="50" t="s">
        <v>792</v>
      </c>
      <c r="D660" s="47">
        <f>SUM(D661:D662)</f>
        <v>0</v>
      </c>
      <c r="E660" s="47">
        <f>SUM(E661:E662)</f>
        <v>0</v>
      </c>
      <c r="F660" s="47">
        <f>SUM(F661:F662)</f>
        <v>0</v>
      </c>
      <c r="G660" s="41">
        <f t="shared" si="19"/>
        <v>0</v>
      </c>
    </row>
    <row r="661" spans="1:7" ht="15.95" customHeight="1" x14ac:dyDescent="0.25">
      <c r="A661" s="26" t="s">
        <v>11</v>
      </c>
      <c r="B661" s="61" t="s">
        <v>793</v>
      </c>
      <c r="C661" s="49" t="s">
        <v>160</v>
      </c>
      <c r="D661" s="38"/>
      <c r="E661" s="39"/>
      <c r="F661" s="39"/>
      <c r="G661" s="41">
        <f t="shared" si="19"/>
        <v>0</v>
      </c>
    </row>
    <row r="662" spans="1:7" ht="15.95" customHeight="1" x14ac:dyDescent="0.25">
      <c r="A662" s="26" t="s">
        <v>11</v>
      </c>
      <c r="B662" s="61" t="s">
        <v>794</v>
      </c>
      <c r="C662" s="49" t="s">
        <v>162</v>
      </c>
      <c r="D662" s="47">
        <f>SUM(D663:D664)</f>
        <v>0</v>
      </c>
      <c r="E662" s="47">
        <f>SUM(E663:E664)</f>
        <v>0</v>
      </c>
      <c r="F662" s="47">
        <f>SUM(F663:F664)</f>
        <v>0</v>
      </c>
      <c r="G662" s="41">
        <f t="shared" si="19"/>
        <v>0</v>
      </c>
    </row>
    <row r="663" spans="1:7" ht="15.95" customHeight="1" x14ac:dyDescent="0.25">
      <c r="A663" s="26" t="s">
        <v>11</v>
      </c>
      <c r="B663" s="63" t="s">
        <v>795</v>
      </c>
      <c r="C663" s="62" t="s">
        <v>168</v>
      </c>
      <c r="D663" s="38"/>
      <c r="E663" s="39"/>
      <c r="F663" s="39"/>
      <c r="G663" s="41">
        <f t="shared" si="19"/>
        <v>0</v>
      </c>
    </row>
    <row r="664" spans="1:7" ht="15.95" customHeight="1" x14ac:dyDescent="0.25">
      <c r="A664" s="26" t="s">
        <v>11</v>
      </c>
      <c r="B664" s="63" t="s">
        <v>796</v>
      </c>
      <c r="C664" s="62" t="s">
        <v>170</v>
      </c>
      <c r="D664" s="47">
        <f>SUM(D665:D668)</f>
        <v>0</v>
      </c>
      <c r="E664" s="47">
        <f>SUM(E665:E668)</f>
        <v>0</v>
      </c>
      <c r="F664" s="47">
        <f>SUM(F665:F668)</f>
        <v>0</v>
      </c>
      <c r="G664" s="41">
        <f t="shared" si="19"/>
        <v>0</v>
      </c>
    </row>
    <row r="665" spans="1:7" ht="15.95" customHeight="1" x14ac:dyDescent="0.25">
      <c r="A665" s="26" t="s">
        <v>11</v>
      </c>
      <c r="B665" s="82" t="s">
        <v>797</v>
      </c>
      <c r="C665" s="64" t="s">
        <v>172</v>
      </c>
      <c r="D665" s="38"/>
      <c r="E665" s="39"/>
      <c r="F665" s="39"/>
      <c r="G665" s="41">
        <f t="shared" si="19"/>
        <v>0</v>
      </c>
    </row>
    <row r="666" spans="1:7" ht="15.95" customHeight="1" x14ac:dyDescent="0.25">
      <c r="A666" s="26" t="s">
        <v>11</v>
      </c>
      <c r="B666" s="82" t="s">
        <v>798</v>
      </c>
      <c r="C666" s="64" t="s">
        <v>174</v>
      </c>
      <c r="D666" s="38"/>
      <c r="E666" s="39"/>
      <c r="F666" s="39"/>
      <c r="G666" s="41">
        <f t="shared" si="19"/>
        <v>0</v>
      </c>
    </row>
    <row r="667" spans="1:7" ht="15.95" customHeight="1" x14ac:dyDescent="0.25">
      <c r="A667" s="26" t="s">
        <v>11</v>
      </c>
      <c r="B667" s="82" t="s">
        <v>799</v>
      </c>
      <c r="C667" s="64" t="s">
        <v>176</v>
      </c>
      <c r="D667" s="38"/>
      <c r="E667" s="39"/>
      <c r="F667" s="39"/>
      <c r="G667" s="41">
        <f t="shared" si="19"/>
        <v>0</v>
      </c>
    </row>
    <row r="668" spans="1:7" ht="15.95" customHeight="1" x14ac:dyDescent="0.25">
      <c r="A668" s="26" t="s">
        <v>11</v>
      </c>
      <c r="B668" s="82" t="s">
        <v>800</v>
      </c>
      <c r="C668" s="64" t="s">
        <v>178</v>
      </c>
      <c r="D668" s="38"/>
      <c r="E668" s="39"/>
      <c r="F668" s="39"/>
      <c r="G668" s="41">
        <f t="shared" si="19"/>
        <v>0</v>
      </c>
    </row>
    <row r="669" spans="1:7" ht="15.95" customHeight="1" x14ac:dyDescent="0.25">
      <c r="A669" s="26" t="s">
        <v>11</v>
      </c>
      <c r="B669" s="45" t="s">
        <v>801</v>
      </c>
      <c r="C669" s="46" t="s">
        <v>595</v>
      </c>
      <c r="D669" s="38"/>
      <c r="E669" s="39"/>
      <c r="F669" s="39"/>
      <c r="G669" s="41">
        <f t="shared" si="19"/>
        <v>0</v>
      </c>
    </row>
    <row r="670" spans="1:7" ht="15.95" customHeight="1" x14ac:dyDescent="0.25">
      <c r="A670" s="26" t="s">
        <v>11</v>
      </c>
      <c r="B670" s="45" t="s">
        <v>802</v>
      </c>
      <c r="C670" s="46" t="s">
        <v>96</v>
      </c>
      <c r="D670" s="38"/>
      <c r="E670" s="39"/>
      <c r="F670" s="39"/>
      <c r="G670" s="41">
        <f t="shared" si="19"/>
        <v>0</v>
      </c>
    </row>
    <row r="671" spans="1:7" ht="15.95" customHeight="1" x14ac:dyDescent="0.25">
      <c r="A671" s="26" t="s">
        <v>11</v>
      </c>
      <c r="B671" s="45" t="s">
        <v>803</v>
      </c>
      <c r="C671" s="46" t="s">
        <v>98</v>
      </c>
      <c r="D671" s="38"/>
      <c r="E671" s="39"/>
      <c r="F671" s="39"/>
      <c r="G671" s="41">
        <f t="shared" si="19"/>
        <v>0</v>
      </c>
    </row>
    <row r="672" spans="1:7" ht="15.95" customHeight="1" x14ac:dyDescent="0.25">
      <c r="A672" s="26" t="s">
        <v>11</v>
      </c>
      <c r="B672" s="45" t="s">
        <v>804</v>
      </c>
      <c r="C672" s="46" t="s">
        <v>100</v>
      </c>
      <c r="D672" s="38"/>
      <c r="E672" s="39"/>
      <c r="F672" s="39"/>
      <c r="G672" s="41">
        <f t="shared" si="19"/>
        <v>0</v>
      </c>
    </row>
    <row r="673" spans="1:7" ht="15.95" customHeight="1" x14ac:dyDescent="0.25">
      <c r="A673" s="26" t="s">
        <v>11</v>
      </c>
      <c r="B673" s="45" t="s">
        <v>805</v>
      </c>
      <c r="C673" s="46" t="s">
        <v>102</v>
      </c>
      <c r="D673" s="38"/>
      <c r="E673" s="39"/>
      <c r="F673" s="39"/>
      <c r="G673" s="41">
        <f t="shared" si="19"/>
        <v>0</v>
      </c>
    </row>
    <row r="674" spans="1:7" s="44" customFormat="1" ht="15.95" customHeight="1" x14ac:dyDescent="0.25">
      <c r="A674" s="26" t="s">
        <v>11</v>
      </c>
      <c r="B674" s="36" t="s">
        <v>806</v>
      </c>
      <c r="C674" s="68" t="s">
        <v>39</v>
      </c>
      <c r="D674" s="43">
        <f>D675+D676+D677+D680+SUM(D705:D709)</f>
        <v>0</v>
      </c>
      <c r="E674" s="43">
        <f>E675+E676+E677+E680+SUM(E705:E709)</f>
        <v>0</v>
      </c>
      <c r="F674" s="43">
        <f>F675+F676+F677+F680+SUM(F705:F709)</f>
        <v>0</v>
      </c>
      <c r="G674" s="41">
        <f t="shared" si="19"/>
        <v>0</v>
      </c>
    </row>
    <row r="675" spans="1:7" ht="15.95" customHeight="1" x14ac:dyDescent="0.25">
      <c r="A675" s="26" t="s">
        <v>11</v>
      </c>
      <c r="B675" s="45" t="s">
        <v>807</v>
      </c>
      <c r="C675" s="46" t="s">
        <v>41</v>
      </c>
      <c r="D675" s="39"/>
      <c r="E675" s="38"/>
      <c r="F675" s="38"/>
      <c r="G675" s="41">
        <f t="shared" si="19"/>
        <v>0</v>
      </c>
    </row>
    <row r="676" spans="1:7" ht="15.95" customHeight="1" x14ac:dyDescent="0.25">
      <c r="A676" s="26" t="s">
        <v>11</v>
      </c>
      <c r="B676" s="45" t="s">
        <v>808</v>
      </c>
      <c r="C676" s="46" t="s">
        <v>47</v>
      </c>
      <c r="D676" s="39"/>
      <c r="E676" s="38"/>
      <c r="F676" s="38"/>
      <c r="G676" s="41">
        <f t="shared" si="19"/>
        <v>0</v>
      </c>
    </row>
    <row r="677" spans="1:7" ht="15.95" customHeight="1" x14ac:dyDescent="0.25">
      <c r="A677" s="26" t="s">
        <v>11</v>
      </c>
      <c r="B677" s="45" t="s">
        <v>809</v>
      </c>
      <c r="C677" s="46" t="s">
        <v>49</v>
      </c>
      <c r="D677" s="47">
        <f>SUM(D678:D679)</f>
        <v>0</v>
      </c>
      <c r="E677" s="47">
        <f>SUM(E678:E679)</f>
        <v>0</v>
      </c>
      <c r="F677" s="47">
        <f>SUM(F678:F679)</f>
        <v>0</v>
      </c>
      <c r="G677" s="41">
        <f t="shared" si="19"/>
        <v>0</v>
      </c>
    </row>
    <row r="678" spans="1:7" ht="15.95" customHeight="1" x14ac:dyDescent="0.25">
      <c r="A678" s="26" t="s">
        <v>11</v>
      </c>
      <c r="B678" s="48" t="s">
        <v>810</v>
      </c>
      <c r="C678" s="49" t="s">
        <v>115</v>
      </c>
      <c r="D678" s="39"/>
      <c r="E678" s="38"/>
      <c r="F678" s="38"/>
      <c r="G678" s="41">
        <f t="shared" si="19"/>
        <v>0</v>
      </c>
    </row>
    <row r="679" spans="1:7" ht="15.95" customHeight="1" x14ac:dyDescent="0.25">
      <c r="A679" s="26" t="s">
        <v>11</v>
      </c>
      <c r="B679" s="48" t="s">
        <v>811</v>
      </c>
      <c r="C679" s="50" t="s">
        <v>812</v>
      </c>
      <c r="D679" s="39"/>
      <c r="E679" s="38"/>
      <c r="F679" s="38"/>
      <c r="G679" s="41">
        <f t="shared" si="19"/>
        <v>0</v>
      </c>
    </row>
    <row r="680" spans="1:7" ht="15.95" customHeight="1" x14ac:dyDescent="0.25">
      <c r="A680" s="26" t="s">
        <v>11</v>
      </c>
      <c r="B680" s="45" t="s">
        <v>813</v>
      </c>
      <c r="C680" s="46" t="s">
        <v>119</v>
      </c>
      <c r="D680" s="47">
        <f t="shared" ref="D680:F682" si="20">D683+D694</f>
        <v>0</v>
      </c>
      <c r="E680" s="47">
        <f t="shared" si="20"/>
        <v>0</v>
      </c>
      <c r="F680" s="47">
        <f t="shared" si="20"/>
        <v>0</v>
      </c>
      <c r="G680" s="41">
        <f t="shared" si="19"/>
        <v>0</v>
      </c>
    </row>
    <row r="681" spans="1:7" ht="15.95" customHeight="1" x14ac:dyDescent="0.25">
      <c r="A681" s="26" t="s">
        <v>11</v>
      </c>
      <c r="B681" s="48" t="s">
        <v>814</v>
      </c>
      <c r="C681" s="50" t="s">
        <v>732</v>
      </c>
      <c r="D681" s="47">
        <f t="shared" si="20"/>
        <v>0</v>
      </c>
      <c r="E681" s="47">
        <f t="shared" si="20"/>
        <v>0</v>
      </c>
      <c r="F681" s="47">
        <f t="shared" si="20"/>
        <v>0</v>
      </c>
      <c r="G681" s="41">
        <f t="shared" si="19"/>
        <v>0</v>
      </c>
    </row>
    <row r="682" spans="1:7" ht="15.95" customHeight="1" x14ac:dyDescent="0.25">
      <c r="A682" s="26" t="s">
        <v>11</v>
      </c>
      <c r="B682" s="48" t="s">
        <v>815</v>
      </c>
      <c r="C682" s="50" t="s">
        <v>816</v>
      </c>
      <c r="D682" s="47">
        <f t="shared" si="20"/>
        <v>0</v>
      </c>
      <c r="E682" s="47">
        <f t="shared" si="20"/>
        <v>0</v>
      </c>
      <c r="F682" s="47">
        <f t="shared" si="20"/>
        <v>0</v>
      </c>
      <c r="G682" s="41">
        <f t="shared" si="19"/>
        <v>0</v>
      </c>
    </row>
    <row r="683" spans="1:7" ht="15.95" customHeight="1" x14ac:dyDescent="0.25">
      <c r="A683" s="26" t="s">
        <v>11</v>
      </c>
      <c r="B683" s="48" t="s">
        <v>817</v>
      </c>
      <c r="C683" s="46" t="s">
        <v>119</v>
      </c>
      <c r="D683" s="47">
        <f>SUM(D684:D685)</f>
        <v>0</v>
      </c>
      <c r="E683" s="47">
        <f>SUM(E684:E685)</f>
        <v>0</v>
      </c>
      <c r="F683" s="47">
        <f>SUM(F684:F685)</f>
        <v>0</v>
      </c>
      <c r="G683" s="41">
        <f t="shared" si="19"/>
        <v>0</v>
      </c>
    </row>
    <row r="684" spans="1:7" ht="15.95" customHeight="1" x14ac:dyDescent="0.25">
      <c r="A684" s="26" t="s">
        <v>11</v>
      </c>
      <c r="B684" s="60" t="s">
        <v>818</v>
      </c>
      <c r="C684" s="50" t="s">
        <v>732</v>
      </c>
      <c r="D684" s="39"/>
      <c r="E684" s="38"/>
      <c r="F684" s="38"/>
      <c r="G684" s="41">
        <f t="shared" si="19"/>
        <v>0</v>
      </c>
    </row>
    <row r="685" spans="1:7" ht="15.95" customHeight="1" x14ac:dyDescent="0.25">
      <c r="A685" s="26" t="s">
        <v>11</v>
      </c>
      <c r="B685" s="60" t="s">
        <v>819</v>
      </c>
      <c r="C685" s="50" t="s">
        <v>816</v>
      </c>
      <c r="D685" s="47">
        <f>SUM(D686:D687)</f>
        <v>0</v>
      </c>
      <c r="E685" s="47">
        <f>SUM(E686:E687)</f>
        <v>0</v>
      </c>
      <c r="F685" s="47">
        <f>SUM(F686:F687)</f>
        <v>0</v>
      </c>
      <c r="G685" s="41">
        <f t="shared" si="19"/>
        <v>0</v>
      </c>
    </row>
    <row r="686" spans="1:7" ht="15.95" customHeight="1" x14ac:dyDescent="0.25">
      <c r="A686" s="26" t="s">
        <v>11</v>
      </c>
      <c r="B686" s="61" t="s">
        <v>820</v>
      </c>
      <c r="C686" s="62" t="s">
        <v>309</v>
      </c>
      <c r="D686" s="39"/>
      <c r="E686" s="38"/>
      <c r="F686" s="38"/>
      <c r="G686" s="41">
        <f t="shared" si="19"/>
        <v>0</v>
      </c>
    </row>
    <row r="687" spans="1:7" ht="15.95" customHeight="1" x14ac:dyDescent="0.25">
      <c r="A687" s="26" t="s">
        <v>11</v>
      </c>
      <c r="B687" s="61" t="s">
        <v>821</v>
      </c>
      <c r="C687" s="62" t="s">
        <v>311</v>
      </c>
      <c r="D687" s="47">
        <f>SUM(D688:D689)</f>
        <v>0</v>
      </c>
      <c r="E687" s="47">
        <f>SUM(E688:E689)</f>
        <v>0</v>
      </c>
      <c r="F687" s="47">
        <f>SUM(F688:F689)</f>
        <v>0</v>
      </c>
      <c r="G687" s="41">
        <f t="shared" si="19"/>
        <v>0</v>
      </c>
    </row>
    <row r="688" spans="1:7" ht="15.95" customHeight="1" x14ac:dyDescent="0.25">
      <c r="A688" s="26" t="s">
        <v>11</v>
      </c>
      <c r="B688" s="63" t="s">
        <v>822</v>
      </c>
      <c r="C688" s="64" t="s">
        <v>316</v>
      </c>
      <c r="D688" s="39"/>
      <c r="E688" s="38"/>
      <c r="F688" s="38"/>
      <c r="G688" s="41">
        <f t="shared" si="19"/>
        <v>0</v>
      </c>
    </row>
    <row r="689" spans="1:7" ht="15.95" customHeight="1" x14ac:dyDescent="0.25">
      <c r="A689" s="26" t="s">
        <v>11</v>
      </c>
      <c r="B689" s="63" t="s">
        <v>823</v>
      </c>
      <c r="C689" s="64" t="s">
        <v>318</v>
      </c>
      <c r="D689" s="47">
        <f>SUM(D690:D693)</f>
        <v>0</v>
      </c>
      <c r="E689" s="47">
        <f>SUM(E690:E693)</f>
        <v>0</v>
      </c>
      <c r="F689" s="47">
        <f>SUM(F690:F693)</f>
        <v>0</v>
      </c>
      <c r="G689" s="41">
        <f t="shared" si="19"/>
        <v>0</v>
      </c>
    </row>
    <row r="690" spans="1:7" ht="15.95" customHeight="1" x14ac:dyDescent="0.25">
      <c r="A690" s="26" t="s">
        <v>11</v>
      </c>
      <c r="B690" s="82" t="s">
        <v>824</v>
      </c>
      <c r="C690" s="79" t="s">
        <v>320</v>
      </c>
      <c r="D690" s="39"/>
      <c r="E690" s="38"/>
      <c r="F690" s="38"/>
      <c r="G690" s="41">
        <f t="shared" si="19"/>
        <v>0</v>
      </c>
    </row>
    <row r="691" spans="1:7" ht="15.95" customHeight="1" x14ac:dyDescent="0.25">
      <c r="A691" s="26" t="s">
        <v>11</v>
      </c>
      <c r="B691" s="82" t="s">
        <v>825</v>
      </c>
      <c r="C691" s="79" t="s">
        <v>322</v>
      </c>
      <c r="D691" s="39"/>
      <c r="E691" s="38"/>
      <c r="F691" s="38"/>
      <c r="G691" s="41">
        <f t="shared" si="19"/>
        <v>0</v>
      </c>
    </row>
    <row r="692" spans="1:7" ht="15.95" customHeight="1" x14ac:dyDescent="0.25">
      <c r="A692" s="26" t="s">
        <v>11</v>
      </c>
      <c r="B692" s="82" t="s">
        <v>826</v>
      </c>
      <c r="C692" s="79" t="s">
        <v>324</v>
      </c>
      <c r="D692" s="39"/>
      <c r="E692" s="38"/>
      <c r="F692" s="38"/>
      <c r="G692" s="41">
        <f t="shared" si="19"/>
        <v>0</v>
      </c>
    </row>
    <row r="693" spans="1:7" ht="15.95" customHeight="1" x14ac:dyDescent="0.25">
      <c r="A693" s="26" t="s">
        <v>11</v>
      </c>
      <c r="B693" s="82" t="s">
        <v>827</v>
      </c>
      <c r="C693" s="79" t="s">
        <v>326</v>
      </c>
      <c r="D693" s="39"/>
      <c r="E693" s="38"/>
      <c r="F693" s="38"/>
      <c r="G693" s="41">
        <f t="shared" si="19"/>
        <v>0</v>
      </c>
    </row>
    <row r="694" spans="1:7" ht="15.95" customHeight="1" x14ac:dyDescent="0.25">
      <c r="A694" s="26" t="s">
        <v>11</v>
      </c>
      <c r="B694" s="48" t="s">
        <v>828</v>
      </c>
      <c r="C694" s="46" t="s">
        <v>123</v>
      </c>
      <c r="D694" s="47">
        <f>SUM(D695:D696)</f>
        <v>0</v>
      </c>
      <c r="E694" s="47">
        <f>SUM(E695:E696)</f>
        <v>0</v>
      </c>
      <c r="F694" s="47">
        <f>SUM(F695:F696)</f>
        <v>0</v>
      </c>
      <c r="G694" s="41">
        <f t="shared" si="19"/>
        <v>0</v>
      </c>
    </row>
    <row r="695" spans="1:7" ht="15.95" customHeight="1" x14ac:dyDescent="0.25">
      <c r="A695" s="26" t="s">
        <v>11</v>
      </c>
      <c r="B695" s="60" t="s">
        <v>829</v>
      </c>
      <c r="C695" s="50" t="s">
        <v>732</v>
      </c>
      <c r="D695" s="39"/>
      <c r="E695" s="38"/>
      <c r="F695" s="38"/>
      <c r="G695" s="41">
        <f t="shared" si="19"/>
        <v>0</v>
      </c>
    </row>
    <row r="696" spans="1:7" ht="15.95" customHeight="1" x14ac:dyDescent="0.25">
      <c r="A696" s="26" t="s">
        <v>11</v>
      </c>
      <c r="B696" s="60" t="s">
        <v>830</v>
      </c>
      <c r="C696" s="50" t="s">
        <v>831</v>
      </c>
      <c r="D696" s="47">
        <f>SUM(D697:D698)</f>
        <v>0</v>
      </c>
      <c r="E696" s="47">
        <f>SUM(E697:E698)</f>
        <v>0</v>
      </c>
      <c r="F696" s="47">
        <f>SUM(F697:F698)</f>
        <v>0</v>
      </c>
      <c r="G696" s="41">
        <f t="shared" si="19"/>
        <v>0</v>
      </c>
    </row>
    <row r="697" spans="1:7" ht="15.95" customHeight="1" x14ac:dyDescent="0.25">
      <c r="A697" s="26" t="s">
        <v>11</v>
      </c>
      <c r="B697" s="61" t="s">
        <v>832</v>
      </c>
      <c r="C697" s="49" t="s">
        <v>309</v>
      </c>
      <c r="D697" s="39"/>
      <c r="E697" s="38"/>
      <c r="F697" s="38"/>
      <c r="G697" s="41">
        <f t="shared" si="19"/>
        <v>0</v>
      </c>
    </row>
    <row r="698" spans="1:7" ht="15.95" customHeight="1" x14ac:dyDescent="0.25">
      <c r="A698" s="26" t="s">
        <v>11</v>
      </c>
      <c r="B698" s="61" t="s">
        <v>833</v>
      </c>
      <c r="C698" s="49" t="s">
        <v>311</v>
      </c>
      <c r="D698" s="47">
        <f>SUM(D699:D700)</f>
        <v>0</v>
      </c>
      <c r="E698" s="47">
        <f>SUM(E699:E700)</f>
        <v>0</v>
      </c>
      <c r="F698" s="47">
        <f>SUM(F699:F700)</f>
        <v>0</v>
      </c>
      <c r="G698" s="41">
        <f t="shared" si="19"/>
        <v>0</v>
      </c>
    </row>
    <row r="699" spans="1:7" ht="15.95" customHeight="1" x14ac:dyDescent="0.25">
      <c r="A699" s="26" t="s">
        <v>11</v>
      </c>
      <c r="B699" s="63" t="s">
        <v>834</v>
      </c>
      <c r="C699" s="62" t="s">
        <v>316</v>
      </c>
      <c r="D699" s="39"/>
      <c r="E699" s="38"/>
      <c r="F699" s="38"/>
      <c r="G699" s="41">
        <f t="shared" si="19"/>
        <v>0</v>
      </c>
    </row>
    <row r="700" spans="1:7" ht="15.95" customHeight="1" x14ac:dyDescent="0.25">
      <c r="A700" s="26" t="s">
        <v>11</v>
      </c>
      <c r="B700" s="63" t="s">
        <v>835</v>
      </c>
      <c r="C700" s="62" t="s">
        <v>318</v>
      </c>
      <c r="D700" s="47">
        <f>SUM(D701:D704)</f>
        <v>0</v>
      </c>
      <c r="E700" s="47">
        <f>SUM(E701:E704)</f>
        <v>0</v>
      </c>
      <c r="F700" s="47">
        <f>SUM(F701:F704)</f>
        <v>0</v>
      </c>
      <c r="G700" s="41">
        <f t="shared" si="19"/>
        <v>0</v>
      </c>
    </row>
    <row r="701" spans="1:7" ht="15.95" customHeight="1" x14ac:dyDescent="0.25">
      <c r="A701" s="26" t="s">
        <v>11</v>
      </c>
      <c r="B701" s="82" t="s">
        <v>836</v>
      </c>
      <c r="C701" s="64" t="s">
        <v>320</v>
      </c>
      <c r="D701" s="39"/>
      <c r="E701" s="38"/>
      <c r="F701" s="38"/>
      <c r="G701" s="41">
        <f t="shared" si="19"/>
        <v>0</v>
      </c>
    </row>
    <row r="702" spans="1:7" ht="15.95" customHeight="1" x14ac:dyDescent="0.25">
      <c r="A702" s="26" t="s">
        <v>11</v>
      </c>
      <c r="B702" s="82" t="s">
        <v>837</v>
      </c>
      <c r="C702" s="64" t="s">
        <v>322</v>
      </c>
      <c r="D702" s="39"/>
      <c r="E702" s="38"/>
      <c r="F702" s="38"/>
      <c r="G702" s="41">
        <f t="shared" si="19"/>
        <v>0</v>
      </c>
    </row>
    <row r="703" spans="1:7" ht="15.95" customHeight="1" x14ac:dyDescent="0.25">
      <c r="A703" s="26" t="s">
        <v>11</v>
      </c>
      <c r="B703" s="82" t="s">
        <v>838</v>
      </c>
      <c r="C703" s="64" t="s">
        <v>324</v>
      </c>
      <c r="D703" s="39"/>
      <c r="E703" s="38"/>
      <c r="F703" s="38"/>
      <c r="G703" s="41">
        <f t="shared" si="19"/>
        <v>0</v>
      </c>
    </row>
    <row r="704" spans="1:7" ht="15.95" customHeight="1" x14ac:dyDescent="0.25">
      <c r="A704" s="26" t="s">
        <v>11</v>
      </c>
      <c r="B704" s="82" t="s">
        <v>839</v>
      </c>
      <c r="C704" s="64" t="s">
        <v>326</v>
      </c>
      <c r="D704" s="39"/>
      <c r="E704" s="38"/>
      <c r="F704" s="38"/>
      <c r="G704" s="41">
        <f t="shared" si="19"/>
        <v>0</v>
      </c>
    </row>
    <row r="705" spans="1:7" ht="15.95" customHeight="1" x14ac:dyDescent="0.25">
      <c r="A705" s="26" t="s">
        <v>11</v>
      </c>
      <c r="B705" s="45" t="s">
        <v>840</v>
      </c>
      <c r="C705" s="46" t="s">
        <v>617</v>
      </c>
      <c r="D705" s="39"/>
      <c r="E705" s="38"/>
      <c r="F705" s="38"/>
      <c r="G705" s="41">
        <f t="shared" si="19"/>
        <v>0</v>
      </c>
    </row>
    <row r="706" spans="1:7" ht="15.95" customHeight="1" x14ac:dyDescent="0.25">
      <c r="A706" s="26" t="s">
        <v>11</v>
      </c>
      <c r="B706" s="45" t="s">
        <v>841</v>
      </c>
      <c r="C706" s="46" t="s">
        <v>131</v>
      </c>
      <c r="D706" s="39"/>
      <c r="E706" s="38"/>
      <c r="F706" s="38"/>
      <c r="G706" s="41">
        <f t="shared" si="19"/>
        <v>0</v>
      </c>
    </row>
    <row r="707" spans="1:7" ht="15.95" customHeight="1" x14ac:dyDescent="0.25">
      <c r="A707" s="26" t="s">
        <v>11</v>
      </c>
      <c r="B707" s="45" t="s">
        <v>842</v>
      </c>
      <c r="C707" s="46" t="s">
        <v>133</v>
      </c>
      <c r="D707" s="39"/>
      <c r="E707" s="38"/>
      <c r="F707" s="38"/>
      <c r="G707" s="41">
        <f t="shared" si="19"/>
        <v>0</v>
      </c>
    </row>
    <row r="708" spans="1:7" ht="15.95" customHeight="1" x14ac:dyDescent="0.25">
      <c r="A708" s="26" t="s">
        <v>11</v>
      </c>
      <c r="B708" s="45" t="s">
        <v>843</v>
      </c>
      <c r="C708" s="46" t="s">
        <v>135</v>
      </c>
      <c r="D708" s="39"/>
      <c r="E708" s="38"/>
      <c r="F708" s="38"/>
      <c r="G708" s="41">
        <f t="shared" si="19"/>
        <v>0</v>
      </c>
    </row>
    <row r="709" spans="1:7" ht="15.95" customHeight="1" x14ac:dyDescent="0.25">
      <c r="A709" s="26" t="s">
        <v>11</v>
      </c>
      <c r="B709" s="45" t="s">
        <v>844</v>
      </c>
      <c r="C709" s="46" t="s">
        <v>137</v>
      </c>
      <c r="D709" s="39"/>
      <c r="E709" s="38"/>
      <c r="F709" s="38"/>
      <c r="G709" s="41">
        <f t="shared" si="19"/>
        <v>0</v>
      </c>
    </row>
    <row r="710" spans="1:7" ht="15.95" customHeight="1" x14ac:dyDescent="0.25">
      <c r="A710" s="26" t="s">
        <v>11</v>
      </c>
      <c r="B710" s="74"/>
      <c r="C710" s="51"/>
      <c r="D710" s="38"/>
      <c r="E710" s="38"/>
      <c r="F710" s="38"/>
      <c r="G710" s="41">
        <f t="shared" si="19"/>
        <v>0</v>
      </c>
    </row>
    <row r="711" spans="1:7" s="31" customFormat="1" ht="30" customHeight="1" x14ac:dyDescent="0.25">
      <c r="A711" s="26" t="s">
        <v>11</v>
      </c>
      <c r="B711" s="57" t="s">
        <v>845</v>
      </c>
      <c r="C711" s="84" t="s">
        <v>846</v>
      </c>
      <c r="D711" s="41">
        <f>+D712+D721</f>
        <v>0</v>
      </c>
      <c r="E711" s="41">
        <f>+E712+E721</f>
        <v>0</v>
      </c>
      <c r="F711" s="41">
        <f>+F712+F721</f>
        <v>0</v>
      </c>
      <c r="G711" s="41">
        <f t="shared" si="19"/>
        <v>0</v>
      </c>
    </row>
    <row r="712" spans="1:7" s="44" customFormat="1" ht="15.95" customHeight="1" x14ac:dyDescent="0.25">
      <c r="A712" s="26" t="s">
        <v>11</v>
      </c>
      <c r="B712" s="32" t="s">
        <v>847</v>
      </c>
      <c r="C712" s="85" t="s">
        <v>25</v>
      </c>
      <c r="D712" s="43">
        <f>SUM(D713:D717)</f>
        <v>0</v>
      </c>
      <c r="E712" s="43">
        <f>SUM(E713:E717)</f>
        <v>0</v>
      </c>
      <c r="F712" s="43">
        <f>SUM(F713:F717)</f>
        <v>0</v>
      </c>
      <c r="G712" s="41">
        <f t="shared" si="19"/>
        <v>0</v>
      </c>
    </row>
    <row r="713" spans="1:7" ht="15.95" customHeight="1" x14ac:dyDescent="0.25">
      <c r="A713" s="26" t="s">
        <v>11</v>
      </c>
      <c r="B713" s="36" t="s">
        <v>848</v>
      </c>
      <c r="C713" s="37" t="s">
        <v>593</v>
      </c>
      <c r="D713" s="38"/>
      <c r="E713" s="39"/>
      <c r="F713" s="39"/>
      <c r="G713" s="41">
        <f t="shared" si="19"/>
        <v>0</v>
      </c>
    </row>
    <row r="714" spans="1:7" ht="15.95" customHeight="1" x14ac:dyDescent="0.25">
      <c r="A714" s="26" t="s">
        <v>11</v>
      </c>
      <c r="B714" s="36" t="s">
        <v>849</v>
      </c>
      <c r="C714" s="37" t="s">
        <v>595</v>
      </c>
      <c r="D714" s="38"/>
      <c r="E714" s="39"/>
      <c r="F714" s="39"/>
      <c r="G714" s="41">
        <f t="shared" si="19"/>
        <v>0</v>
      </c>
    </row>
    <row r="715" spans="1:7" ht="15.95" customHeight="1" x14ac:dyDescent="0.25">
      <c r="A715" s="26" t="s">
        <v>11</v>
      </c>
      <c r="B715" s="36" t="s">
        <v>850</v>
      </c>
      <c r="C715" s="37" t="s">
        <v>96</v>
      </c>
      <c r="D715" s="38"/>
      <c r="E715" s="39"/>
      <c r="F715" s="39"/>
      <c r="G715" s="41">
        <f t="shared" si="19"/>
        <v>0</v>
      </c>
    </row>
    <row r="716" spans="1:7" ht="15.95" customHeight="1" x14ac:dyDescent="0.25">
      <c r="A716" s="26" t="s">
        <v>11</v>
      </c>
      <c r="B716" s="36" t="s">
        <v>851</v>
      </c>
      <c r="C716" s="37" t="s">
        <v>98</v>
      </c>
      <c r="D716" s="38"/>
      <c r="E716" s="39"/>
      <c r="F716" s="39"/>
      <c r="G716" s="41">
        <f t="shared" si="19"/>
        <v>0</v>
      </c>
    </row>
    <row r="717" spans="1:7" ht="15.95" customHeight="1" x14ac:dyDescent="0.25">
      <c r="A717" s="26" t="s">
        <v>11</v>
      </c>
      <c r="B717" s="36" t="s">
        <v>852</v>
      </c>
      <c r="C717" s="37" t="s">
        <v>100</v>
      </c>
      <c r="D717" s="47">
        <f>SUM(D718:D720)</f>
        <v>0</v>
      </c>
      <c r="E717" s="47">
        <f>SUM(E718:E720)</f>
        <v>0</v>
      </c>
      <c r="F717" s="47">
        <f>SUM(F718:F720)</f>
        <v>0</v>
      </c>
      <c r="G717" s="41">
        <f t="shared" si="19"/>
        <v>0</v>
      </c>
    </row>
    <row r="718" spans="1:7" ht="15.95" customHeight="1" x14ac:dyDescent="0.25">
      <c r="A718" s="26" t="s">
        <v>11</v>
      </c>
      <c r="B718" s="45" t="s">
        <v>853</v>
      </c>
      <c r="C718" s="49" t="s">
        <v>196</v>
      </c>
      <c r="D718" s="38"/>
      <c r="E718" s="39"/>
      <c r="F718" s="39"/>
      <c r="G718" s="41">
        <f t="shared" si="19"/>
        <v>0</v>
      </c>
    </row>
    <row r="719" spans="1:7" ht="15.95" customHeight="1" x14ac:dyDescent="0.25">
      <c r="A719" s="26" t="s">
        <v>11</v>
      </c>
      <c r="B719" s="45" t="s">
        <v>854</v>
      </c>
      <c r="C719" s="49" t="s">
        <v>198</v>
      </c>
      <c r="D719" s="38"/>
      <c r="E719" s="39"/>
      <c r="F719" s="39"/>
      <c r="G719" s="41">
        <f t="shared" si="19"/>
        <v>0</v>
      </c>
    </row>
    <row r="720" spans="1:7" ht="15.95" customHeight="1" x14ac:dyDescent="0.25">
      <c r="A720" s="26" t="s">
        <v>11</v>
      </c>
      <c r="B720" s="45" t="s">
        <v>855</v>
      </c>
      <c r="C720" s="49" t="s">
        <v>856</v>
      </c>
      <c r="D720" s="38"/>
      <c r="E720" s="39"/>
      <c r="F720" s="39"/>
      <c r="G720" s="41">
        <f t="shared" ref="G720:G783" si="21">D720+E720+F720</f>
        <v>0</v>
      </c>
    </row>
    <row r="721" spans="1:7" s="44" customFormat="1" ht="15.95" customHeight="1" x14ac:dyDescent="0.25">
      <c r="A721" s="26" t="s">
        <v>11</v>
      </c>
      <c r="B721" s="32" t="s">
        <v>857</v>
      </c>
      <c r="C721" s="53" t="s">
        <v>39</v>
      </c>
      <c r="D721" s="43">
        <f>SUM(D722:D726)</f>
        <v>0</v>
      </c>
      <c r="E721" s="43">
        <f>SUM(E722:E726)</f>
        <v>0</v>
      </c>
      <c r="F721" s="43">
        <f>SUM(F722:F726)</f>
        <v>0</v>
      </c>
      <c r="G721" s="41">
        <f t="shared" si="21"/>
        <v>0</v>
      </c>
    </row>
    <row r="722" spans="1:7" ht="15.95" customHeight="1" x14ac:dyDescent="0.25">
      <c r="A722" s="26" t="s">
        <v>11</v>
      </c>
      <c r="B722" s="36" t="s">
        <v>858</v>
      </c>
      <c r="C722" s="37" t="s">
        <v>615</v>
      </c>
      <c r="D722" s="39"/>
      <c r="E722" s="38"/>
      <c r="F722" s="38"/>
      <c r="G722" s="41">
        <f t="shared" si="21"/>
        <v>0</v>
      </c>
    </row>
    <row r="723" spans="1:7" ht="15.95" customHeight="1" x14ac:dyDescent="0.25">
      <c r="A723" s="26" t="s">
        <v>11</v>
      </c>
      <c r="B723" s="36" t="s">
        <v>859</v>
      </c>
      <c r="C723" s="37" t="s">
        <v>617</v>
      </c>
      <c r="D723" s="39"/>
      <c r="E723" s="38"/>
      <c r="F723" s="38"/>
      <c r="G723" s="41">
        <f t="shared" si="21"/>
        <v>0</v>
      </c>
    </row>
    <row r="724" spans="1:7" ht="15.95" customHeight="1" x14ac:dyDescent="0.25">
      <c r="A724" s="26" t="s">
        <v>11</v>
      </c>
      <c r="B724" s="36" t="s">
        <v>860</v>
      </c>
      <c r="C724" s="37" t="s">
        <v>131</v>
      </c>
      <c r="D724" s="39"/>
      <c r="E724" s="38"/>
      <c r="F724" s="38"/>
      <c r="G724" s="41">
        <f t="shared" si="21"/>
        <v>0</v>
      </c>
    </row>
    <row r="725" spans="1:7" ht="15.95" customHeight="1" x14ac:dyDescent="0.25">
      <c r="A725" s="26" t="s">
        <v>11</v>
      </c>
      <c r="B725" s="36" t="s">
        <v>861</v>
      </c>
      <c r="C725" s="37" t="s">
        <v>133</v>
      </c>
      <c r="D725" s="39"/>
      <c r="E725" s="38"/>
      <c r="F725" s="38"/>
      <c r="G725" s="41">
        <f t="shared" si="21"/>
        <v>0</v>
      </c>
    </row>
    <row r="726" spans="1:7" ht="15.95" customHeight="1" x14ac:dyDescent="0.25">
      <c r="A726" s="26" t="s">
        <v>11</v>
      </c>
      <c r="B726" s="36" t="s">
        <v>862</v>
      </c>
      <c r="C726" s="37" t="s">
        <v>135</v>
      </c>
      <c r="D726" s="47">
        <f>SUM(D727:D729)</f>
        <v>0</v>
      </c>
      <c r="E726" s="47">
        <f>SUM(E727:E729)</f>
        <v>0</v>
      </c>
      <c r="F726" s="47">
        <f>SUM(F727:F729)</f>
        <v>0</v>
      </c>
      <c r="G726" s="41">
        <f t="shared" si="21"/>
        <v>0</v>
      </c>
    </row>
    <row r="727" spans="1:7" ht="15.95" customHeight="1" x14ac:dyDescent="0.25">
      <c r="A727" s="26" t="s">
        <v>11</v>
      </c>
      <c r="B727" s="36" t="s">
        <v>863</v>
      </c>
      <c r="C727" s="49" t="s">
        <v>342</v>
      </c>
      <c r="D727" s="39"/>
      <c r="E727" s="38"/>
      <c r="F727" s="38"/>
      <c r="G727" s="41">
        <f t="shared" si="21"/>
        <v>0</v>
      </c>
    </row>
    <row r="728" spans="1:7" ht="15.95" customHeight="1" x14ac:dyDescent="0.25">
      <c r="A728" s="26" t="s">
        <v>11</v>
      </c>
      <c r="B728" s="36" t="s">
        <v>864</v>
      </c>
      <c r="C728" s="49" t="s">
        <v>344</v>
      </c>
      <c r="D728" s="39"/>
      <c r="E728" s="38"/>
      <c r="F728" s="38"/>
      <c r="G728" s="41">
        <f t="shared" si="21"/>
        <v>0</v>
      </c>
    </row>
    <row r="729" spans="1:7" ht="15.95" customHeight="1" x14ac:dyDescent="0.25">
      <c r="A729" s="26" t="s">
        <v>11</v>
      </c>
      <c r="B729" s="36" t="s">
        <v>865</v>
      </c>
      <c r="C729" s="49" t="s">
        <v>866</v>
      </c>
      <c r="D729" s="39"/>
      <c r="E729" s="38"/>
      <c r="F729" s="38"/>
      <c r="G729" s="41">
        <f t="shared" si="21"/>
        <v>0</v>
      </c>
    </row>
    <row r="730" spans="1:7" ht="15.95" customHeight="1" x14ac:dyDescent="0.25">
      <c r="A730" s="26" t="s">
        <v>11</v>
      </c>
      <c r="B730" s="23"/>
      <c r="C730" s="51"/>
      <c r="D730" s="38"/>
      <c r="E730" s="38"/>
      <c r="F730" s="38"/>
      <c r="G730" s="41">
        <f t="shared" si="21"/>
        <v>0</v>
      </c>
    </row>
    <row r="731" spans="1:7" s="31" customFormat="1" ht="35.25" customHeight="1" x14ac:dyDescent="0.25">
      <c r="A731" s="26" t="s">
        <v>11</v>
      </c>
      <c r="B731" s="57" t="s">
        <v>867</v>
      </c>
      <c r="C731" s="84" t="s">
        <v>868</v>
      </c>
      <c r="D731" s="41">
        <f>+D732+D745</f>
        <v>0</v>
      </c>
      <c r="E731" s="41">
        <f>+E732+E745</f>
        <v>0</v>
      </c>
      <c r="F731" s="41">
        <f>+F732+F745</f>
        <v>0</v>
      </c>
      <c r="G731" s="41">
        <f t="shared" si="21"/>
        <v>0</v>
      </c>
    </row>
    <row r="732" spans="1:7" s="44" customFormat="1" ht="15.95" customHeight="1" x14ac:dyDescent="0.25">
      <c r="A732" s="26" t="s">
        <v>11</v>
      </c>
      <c r="B732" s="32" t="s">
        <v>869</v>
      </c>
      <c r="C732" s="53" t="s">
        <v>439</v>
      </c>
      <c r="D732" s="43">
        <f>SUM(D733:D740)+D744</f>
        <v>0</v>
      </c>
      <c r="E732" s="43">
        <f>SUM(E733:E740)+E744</f>
        <v>0</v>
      </c>
      <c r="F732" s="43">
        <f>SUM(F733:F740)+F744</f>
        <v>0</v>
      </c>
      <c r="G732" s="41">
        <f t="shared" si="21"/>
        <v>0</v>
      </c>
    </row>
    <row r="733" spans="1:7" ht="15.95" customHeight="1" x14ac:dyDescent="0.25">
      <c r="A733" s="26" t="s">
        <v>11</v>
      </c>
      <c r="B733" s="36" t="s">
        <v>870</v>
      </c>
      <c r="C733" s="37" t="s">
        <v>27</v>
      </c>
      <c r="D733" s="38"/>
      <c r="E733" s="39"/>
      <c r="F733" s="39"/>
      <c r="G733" s="41">
        <f t="shared" si="21"/>
        <v>0</v>
      </c>
    </row>
    <row r="734" spans="1:7" ht="15.95" customHeight="1" x14ac:dyDescent="0.25">
      <c r="A734" s="26" t="s">
        <v>11</v>
      </c>
      <c r="B734" s="36" t="s">
        <v>871</v>
      </c>
      <c r="C734" s="37" t="s">
        <v>33</v>
      </c>
      <c r="D734" s="38"/>
      <c r="E734" s="39"/>
      <c r="F734" s="39"/>
      <c r="G734" s="41">
        <f t="shared" si="21"/>
        <v>0</v>
      </c>
    </row>
    <row r="735" spans="1:7" ht="15.95" customHeight="1" x14ac:dyDescent="0.25">
      <c r="A735" s="26" t="s">
        <v>11</v>
      </c>
      <c r="B735" s="36" t="s">
        <v>872</v>
      </c>
      <c r="C735" s="37" t="s">
        <v>35</v>
      </c>
      <c r="D735" s="38"/>
      <c r="E735" s="39"/>
      <c r="F735" s="39"/>
      <c r="G735" s="41">
        <f t="shared" si="21"/>
        <v>0</v>
      </c>
    </row>
    <row r="736" spans="1:7" ht="15.95" customHeight="1" x14ac:dyDescent="0.25">
      <c r="A736" s="26" t="s">
        <v>11</v>
      </c>
      <c r="B736" s="36" t="s">
        <v>873</v>
      </c>
      <c r="C736" s="37" t="s">
        <v>84</v>
      </c>
      <c r="D736" s="38"/>
      <c r="E736" s="39"/>
      <c r="F736" s="39"/>
      <c r="G736" s="41">
        <f t="shared" si="21"/>
        <v>0</v>
      </c>
    </row>
    <row r="737" spans="1:7" ht="15.95" customHeight="1" x14ac:dyDescent="0.25">
      <c r="A737" s="26" t="s">
        <v>11</v>
      </c>
      <c r="B737" s="36" t="s">
        <v>874</v>
      </c>
      <c r="C737" s="37" t="s">
        <v>595</v>
      </c>
      <c r="D737" s="38"/>
      <c r="E737" s="39"/>
      <c r="F737" s="39"/>
      <c r="G737" s="41">
        <f t="shared" si="21"/>
        <v>0</v>
      </c>
    </row>
    <row r="738" spans="1:7" ht="15.95" customHeight="1" x14ac:dyDescent="0.25">
      <c r="A738" s="26" t="s">
        <v>11</v>
      </c>
      <c r="B738" s="36" t="s">
        <v>875</v>
      </c>
      <c r="C738" s="37" t="s">
        <v>96</v>
      </c>
      <c r="D738" s="38"/>
      <c r="E738" s="39"/>
      <c r="F738" s="39"/>
      <c r="G738" s="41">
        <f t="shared" si="21"/>
        <v>0</v>
      </c>
    </row>
    <row r="739" spans="1:7" ht="15.95" customHeight="1" x14ac:dyDescent="0.25">
      <c r="A739" s="26" t="s">
        <v>11</v>
      </c>
      <c r="B739" s="36" t="s">
        <v>876</v>
      </c>
      <c r="C739" s="37" t="s">
        <v>98</v>
      </c>
      <c r="D739" s="38"/>
      <c r="E739" s="39"/>
      <c r="F739" s="39"/>
      <c r="G739" s="41">
        <f t="shared" si="21"/>
        <v>0</v>
      </c>
    </row>
    <row r="740" spans="1:7" ht="15.95" customHeight="1" x14ac:dyDescent="0.25">
      <c r="A740" s="26" t="s">
        <v>11</v>
      </c>
      <c r="B740" s="36" t="s">
        <v>877</v>
      </c>
      <c r="C740" s="37" t="s">
        <v>100</v>
      </c>
      <c r="D740" s="47">
        <f>SUM(D741:D743)</f>
        <v>0</v>
      </c>
      <c r="E740" s="47">
        <f>SUM(E741:E743)</f>
        <v>0</v>
      </c>
      <c r="F740" s="47">
        <f>SUM(F741:F743)</f>
        <v>0</v>
      </c>
      <c r="G740" s="41">
        <f t="shared" si="21"/>
        <v>0</v>
      </c>
    </row>
    <row r="741" spans="1:7" ht="15.95" customHeight="1" x14ac:dyDescent="0.25">
      <c r="A741" s="26" t="s">
        <v>11</v>
      </c>
      <c r="B741" s="45" t="s">
        <v>878</v>
      </c>
      <c r="C741" s="49" t="s">
        <v>196</v>
      </c>
      <c r="D741" s="38"/>
      <c r="E741" s="39"/>
      <c r="F741" s="39"/>
      <c r="G741" s="41">
        <f t="shared" si="21"/>
        <v>0</v>
      </c>
    </row>
    <row r="742" spans="1:7" ht="15.95" customHeight="1" x14ac:dyDescent="0.25">
      <c r="A742" s="26" t="s">
        <v>11</v>
      </c>
      <c r="B742" s="45" t="s">
        <v>879</v>
      </c>
      <c r="C742" s="49" t="s">
        <v>198</v>
      </c>
      <c r="D742" s="38"/>
      <c r="E742" s="39"/>
      <c r="F742" s="39"/>
      <c r="G742" s="41">
        <f t="shared" si="21"/>
        <v>0</v>
      </c>
    </row>
    <row r="743" spans="1:7" ht="15.95" customHeight="1" x14ac:dyDescent="0.25">
      <c r="A743" s="26" t="s">
        <v>11</v>
      </c>
      <c r="B743" s="45" t="s">
        <v>880</v>
      </c>
      <c r="C743" s="49" t="s">
        <v>856</v>
      </c>
      <c r="D743" s="38"/>
      <c r="E743" s="39"/>
      <c r="F743" s="39"/>
      <c r="G743" s="41">
        <f t="shared" si="21"/>
        <v>0</v>
      </c>
    </row>
    <row r="744" spans="1:7" ht="15.95" customHeight="1" x14ac:dyDescent="0.25">
      <c r="A744" s="26" t="s">
        <v>11</v>
      </c>
      <c r="B744" s="36" t="s">
        <v>881</v>
      </c>
      <c r="C744" s="37" t="s">
        <v>102</v>
      </c>
      <c r="D744" s="38"/>
      <c r="E744" s="39"/>
      <c r="F744" s="39"/>
      <c r="G744" s="41">
        <f t="shared" si="21"/>
        <v>0</v>
      </c>
    </row>
    <row r="745" spans="1:7" s="44" customFormat="1" ht="15.95" customHeight="1" x14ac:dyDescent="0.25">
      <c r="A745" s="26" t="s">
        <v>11</v>
      </c>
      <c r="B745" s="32" t="s">
        <v>882</v>
      </c>
      <c r="C745" s="53" t="s">
        <v>39</v>
      </c>
      <c r="D745" s="43">
        <f>SUM(D746:D753)+D757</f>
        <v>0</v>
      </c>
      <c r="E745" s="43">
        <f>SUM(E746:E753)+E757</f>
        <v>0</v>
      </c>
      <c r="F745" s="43">
        <f>SUM(F746:F753)+F757</f>
        <v>0</v>
      </c>
      <c r="G745" s="41">
        <f t="shared" si="21"/>
        <v>0</v>
      </c>
    </row>
    <row r="746" spans="1:7" ht="15.95" customHeight="1" x14ac:dyDescent="0.25">
      <c r="A746" s="26" t="s">
        <v>11</v>
      </c>
      <c r="B746" s="36" t="s">
        <v>883</v>
      </c>
      <c r="C746" s="37" t="s">
        <v>41</v>
      </c>
      <c r="D746" s="39"/>
      <c r="E746" s="38"/>
      <c r="F746" s="38"/>
      <c r="G746" s="41">
        <f t="shared" si="21"/>
        <v>0</v>
      </c>
    </row>
    <row r="747" spans="1:7" ht="15.95" customHeight="1" x14ac:dyDescent="0.25">
      <c r="A747" s="26" t="s">
        <v>11</v>
      </c>
      <c r="B747" s="36" t="s">
        <v>884</v>
      </c>
      <c r="C747" s="37" t="s">
        <v>47</v>
      </c>
      <c r="D747" s="39"/>
      <c r="E747" s="38"/>
      <c r="F747" s="38"/>
      <c r="G747" s="41">
        <f t="shared" si="21"/>
        <v>0</v>
      </c>
    </row>
    <row r="748" spans="1:7" ht="15.95" customHeight="1" x14ac:dyDescent="0.25">
      <c r="A748" s="26" t="s">
        <v>11</v>
      </c>
      <c r="B748" s="36" t="s">
        <v>885</v>
      </c>
      <c r="C748" s="37" t="s">
        <v>49</v>
      </c>
      <c r="D748" s="39"/>
      <c r="E748" s="38"/>
      <c r="F748" s="38"/>
      <c r="G748" s="41">
        <f t="shared" si="21"/>
        <v>0</v>
      </c>
    </row>
    <row r="749" spans="1:7" ht="15.95" customHeight="1" x14ac:dyDescent="0.25">
      <c r="A749" s="26" t="s">
        <v>11</v>
      </c>
      <c r="B749" s="36" t="s">
        <v>886</v>
      </c>
      <c r="C749" s="37" t="s">
        <v>119</v>
      </c>
      <c r="D749" s="39"/>
      <c r="E749" s="38"/>
      <c r="F749" s="38"/>
      <c r="G749" s="41">
        <f t="shared" si="21"/>
        <v>0</v>
      </c>
    </row>
    <row r="750" spans="1:7" ht="15.95" customHeight="1" x14ac:dyDescent="0.25">
      <c r="A750" s="26" t="s">
        <v>11</v>
      </c>
      <c r="B750" s="36" t="s">
        <v>887</v>
      </c>
      <c r="C750" s="37" t="s">
        <v>617</v>
      </c>
      <c r="D750" s="39"/>
      <c r="E750" s="38"/>
      <c r="F750" s="38"/>
      <c r="G750" s="41">
        <f t="shared" si="21"/>
        <v>0</v>
      </c>
    </row>
    <row r="751" spans="1:7" ht="15.95" customHeight="1" x14ac:dyDescent="0.25">
      <c r="A751" s="26" t="s">
        <v>11</v>
      </c>
      <c r="B751" s="36" t="s">
        <v>888</v>
      </c>
      <c r="C751" s="37" t="s">
        <v>131</v>
      </c>
      <c r="D751" s="39"/>
      <c r="E751" s="38"/>
      <c r="F751" s="38"/>
      <c r="G751" s="41">
        <f t="shared" si="21"/>
        <v>0</v>
      </c>
    </row>
    <row r="752" spans="1:7" ht="15.95" customHeight="1" x14ac:dyDescent="0.25">
      <c r="A752" s="26" t="s">
        <v>11</v>
      </c>
      <c r="B752" s="36" t="s">
        <v>889</v>
      </c>
      <c r="C752" s="37" t="s">
        <v>133</v>
      </c>
      <c r="D752" s="39"/>
      <c r="E752" s="38"/>
      <c r="F752" s="38"/>
      <c r="G752" s="41">
        <f t="shared" si="21"/>
        <v>0</v>
      </c>
    </row>
    <row r="753" spans="1:7" ht="15.95" customHeight="1" x14ac:dyDescent="0.25">
      <c r="A753" s="26" t="s">
        <v>11</v>
      </c>
      <c r="B753" s="36" t="s">
        <v>890</v>
      </c>
      <c r="C753" s="37" t="s">
        <v>135</v>
      </c>
      <c r="D753" s="47">
        <f>SUM(D754:D756)</f>
        <v>0</v>
      </c>
      <c r="E753" s="47">
        <f>SUM(E754:E756)</f>
        <v>0</v>
      </c>
      <c r="F753" s="47">
        <f>SUM(F754:F756)</f>
        <v>0</v>
      </c>
      <c r="G753" s="41">
        <f t="shared" si="21"/>
        <v>0</v>
      </c>
    </row>
    <row r="754" spans="1:7" ht="15.95" customHeight="1" x14ac:dyDescent="0.25">
      <c r="A754" s="26" t="s">
        <v>11</v>
      </c>
      <c r="B754" s="45" t="s">
        <v>891</v>
      </c>
      <c r="C754" s="49" t="s">
        <v>342</v>
      </c>
      <c r="D754" s="39"/>
      <c r="E754" s="38"/>
      <c r="F754" s="38"/>
      <c r="G754" s="41">
        <f t="shared" si="21"/>
        <v>0</v>
      </c>
    </row>
    <row r="755" spans="1:7" ht="15.95" customHeight="1" x14ac:dyDescent="0.25">
      <c r="A755" s="26" t="s">
        <v>11</v>
      </c>
      <c r="B755" s="45" t="s">
        <v>892</v>
      </c>
      <c r="C755" s="49" t="s">
        <v>344</v>
      </c>
      <c r="D755" s="39"/>
      <c r="E755" s="38"/>
      <c r="F755" s="38"/>
      <c r="G755" s="41">
        <f t="shared" si="21"/>
        <v>0</v>
      </c>
    </row>
    <row r="756" spans="1:7" ht="15.95" customHeight="1" x14ac:dyDescent="0.25">
      <c r="A756" s="26" t="s">
        <v>11</v>
      </c>
      <c r="B756" s="45" t="s">
        <v>893</v>
      </c>
      <c r="C756" s="49" t="s">
        <v>866</v>
      </c>
      <c r="D756" s="39"/>
      <c r="E756" s="38"/>
      <c r="F756" s="38"/>
      <c r="G756" s="41">
        <f t="shared" si="21"/>
        <v>0</v>
      </c>
    </row>
    <row r="757" spans="1:7" ht="15.95" customHeight="1" x14ac:dyDescent="0.25">
      <c r="A757" s="26" t="s">
        <v>11</v>
      </c>
      <c r="B757" s="36" t="s">
        <v>894</v>
      </c>
      <c r="C757" s="37" t="s">
        <v>137</v>
      </c>
      <c r="D757" s="39"/>
      <c r="E757" s="38"/>
      <c r="F757" s="38"/>
      <c r="G757" s="41">
        <f t="shared" si="21"/>
        <v>0</v>
      </c>
    </row>
    <row r="758" spans="1:7" ht="15.95" customHeight="1" x14ac:dyDescent="0.25">
      <c r="A758" s="26" t="s">
        <v>11</v>
      </c>
      <c r="B758" s="23"/>
      <c r="C758" s="51"/>
      <c r="D758" s="38"/>
      <c r="E758" s="38"/>
      <c r="F758" s="38"/>
      <c r="G758" s="41">
        <f t="shared" si="21"/>
        <v>0</v>
      </c>
    </row>
    <row r="759" spans="1:7" s="31" customFormat="1" ht="15.95" customHeight="1" x14ac:dyDescent="0.25">
      <c r="A759" s="26" t="s">
        <v>11</v>
      </c>
      <c r="B759" s="57" t="s">
        <v>895</v>
      </c>
      <c r="C759" s="52" t="s">
        <v>141</v>
      </c>
      <c r="D759" s="41">
        <f>+D760+D779</f>
        <v>0</v>
      </c>
      <c r="E759" s="41">
        <f>+E760+E779</f>
        <v>0</v>
      </c>
      <c r="F759" s="41">
        <f>+F760+F779</f>
        <v>0</v>
      </c>
      <c r="G759" s="41">
        <f t="shared" si="21"/>
        <v>0</v>
      </c>
    </row>
    <row r="760" spans="1:7" s="44" customFormat="1" ht="15.95" customHeight="1" x14ac:dyDescent="0.25">
      <c r="A760" s="26" t="s">
        <v>11</v>
      </c>
      <c r="B760" s="32" t="s">
        <v>896</v>
      </c>
      <c r="C760" s="53" t="s">
        <v>439</v>
      </c>
      <c r="D760" s="43">
        <f>D761+D764+D765+SUM(D769:D774)</f>
        <v>0</v>
      </c>
      <c r="E760" s="43">
        <f>E761+E764+E765+SUM(E769:E774)</f>
        <v>0</v>
      </c>
      <c r="F760" s="43">
        <f>F761+F764+F765+SUM(F769:F774)</f>
        <v>0</v>
      </c>
      <c r="G760" s="41">
        <f t="shared" si="21"/>
        <v>0</v>
      </c>
    </row>
    <row r="761" spans="1:7" ht="15.95" customHeight="1" x14ac:dyDescent="0.25">
      <c r="A761" s="26" t="s">
        <v>11</v>
      </c>
      <c r="B761" s="36" t="s">
        <v>897</v>
      </c>
      <c r="C761" s="37" t="s">
        <v>898</v>
      </c>
      <c r="D761" s="47">
        <f>SUM(D762:D763)</f>
        <v>0</v>
      </c>
      <c r="E761" s="47">
        <f>SUM(E762:E763)</f>
        <v>0</v>
      </c>
      <c r="F761" s="47">
        <f>SUM(F762:F763)</f>
        <v>0</v>
      </c>
      <c r="G761" s="41">
        <f t="shared" si="21"/>
        <v>0</v>
      </c>
    </row>
    <row r="762" spans="1:7" ht="15.95" customHeight="1" x14ac:dyDescent="0.25">
      <c r="A762" s="26" t="s">
        <v>11</v>
      </c>
      <c r="B762" s="45" t="s">
        <v>899</v>
      </c>
      <c r="C762" s="46" t="s">
        <v>900</v>
      </c>
      <c r="D762" s="38"/>
      <c r="E762" s="39"/>
      <c r="F762" s="39"/>
      <c r="G762" s="41">
        <f t="shared" si="21"/>
        <v>0</v>
      </c>
    </row>
    <row r="763" spans="1:7" ht="15.95" customHeight="1" x14ac:dyDescent="0.25">
      <c r="A763" s="26" t="s">
        <v>11</v>
      </c>
      <c r="B763" s="45" t="s">
        <v>901</v>
      </c>
      <c r="C763" s="46" t="s">
        <v>902</v>
      </c>
      <c r="D763" s="38"/>
      <c r="E763" s="39"/>
      <c r="F763" s="39"/>
      <c r="G763" s="41">
        <f t="shared" si="21"/>
        <v>0</v>
      </c>
    </row>
    <row r="764" spans="1:7" ht="15.95" customHeight="1" x14ac:dyDescent="0.25">
      <c r="A764" s="26" t="s">
        <v>11</v>
      </c>
      <c r="B764" s="36" t="s">
        <v>903</v>
      </c>
      <c r="C764" s="37" t="s">
        <v>33</v>
      </c>
      <c r="D764" s="38"/>
      <c r="E764" s="39"/>
      <c r="F764" s="39"/>
      <c r="G764" s="41">
        <f t="shared" si="21"/>
        <v>0</v>
      </c>
    </row>
    <row r="765" spans="1:7" ht="15.95" customHeight="1" x14ac:dyDescent="0.25">
      <c r="A765" s="26" t="s">
        <v>11</v>
      </c>
      <c r="B765" s="36" t="s">
        <v>904</v>
      </c>
      <c r="C765" s="37" t="s">
        <v>35</v>
      </c>
      <c r="D765" s="47">
        <f>SUM(D766:D768)</f>
        <v>0</v>
      </c>
      <c r="E765" s="47">
        <f>SUM(E766:E768)</f>
        <v>0</v>
      </c>
      <c r="F765" s="47">
        <f>SUM(F766:F768)</f>
        <v>0</v>
      </c>
      <c r="G765" s="41">
        <f t="shared" si="21"/>
        <v>0</v>
      </c>
    </row>
    <row r="766" spans="1:7" ht="15.95" customHeight="1" x14ac:dyDescent="0.25">
      <c r="A766" s="26" t="s">
        <v>11</v>
      </c>
      <c r="B766" s="45" t="s">
        <v>905</v>
      </c>
      <c r="C766" s="54" t="s">
        <v>906</v>
      </c>
      <c r="D766" s="38"/>
      <c r="E766" s="39"/>
      <c r="F766" s="39"/>
      <c r="G766" s="41">
        <f t="shared" si="21"/>
        <v>0</v>
      </c>
    </row>
    <row r="767" spans="1:7" ht="15.95" customHeight="1" x14ac:dyDescent="0.25">
      <c r="A767" s="26" t="s">
        <v>11</v>
      </c>
      <c r="B767" s="45" t="s">
        <v>907</v>
      </c>
      <c r="C767" s="46" t="s">
        <v>80</v>
      </c>
      <c r="D767" s="38"/>
      <c r="E767" s="39"/>
      <c r="F767" s="39"/>
      <c r="G767" s="41">
        <f t="shared" si="21"/>
        <v>0</v>
      </c>
    </row>
    <row r="768" spans="1:7" ht="15.95" customHeight="1" x14ac:dyDescent="0.25">
      <c r="A768" s="26" t="s">
        <v>11</v>
      </c>
      <c r="B768" s="45" t="s">
        <v>908</v>
      </c>
      <c r="C768" s="46" t="s">
        <v>909</v>
      </c>
      <c r="D768" s="38"/>
      <c r="E768" s="39"/>
      <c r="F768" s="39"/>
      <c r="G768" s="41">
        <f t="shared" si="21"/>
        <v>0</v>
      </c>
    </row>
    <row r="769" spans="1:7" ht="15.95" customHeight="1" x14ac:dyDescent="0.25">
      <c r="A769" s="26" t="s">
        <v>11</v>
      </c>
      <c r="B769" s="36" t="s">
        <v>910</v>
      </c>
      <c r="C769" s="37" t="s">
        <v>84</v>
      </c>
      <c r="D769" s="38"/>
      <c r="E769" s="39"/>
      <c r="F769" s="39"/>
      <c r="G769" s="41">
        <f t="shared" si="21"/>
        <v>0</v>
      </c>
    </row>
    <row r="770" spans="1:7" ht="15.95" customHeight="1" x14ac:dyDescent="0.25">
      <c r="A770" s="26" t="s">
        <v>11</v>
      </c>
      <c r="B770" s="36" t="s">
        <v>911</v>
      </c>
      <c r="C770" s="37" t="s">
        <v>595</v>
      </c>
      <c r="D770" s="38"/>
      <c r="E770" s="39"/>
      <c r="F770" s="39"/>
      <c r="G770" s="41">
        <f t="shared" si="21"/>
        <v>0</v>
      </c>
    </row>
    <row r="771" spans="1:7" ht="15.95" customHeight="1" x14ac:dyDescent="0.25">
      <c r="A771" s="26" t="s">
        <v>11</v>
      </c>
      <c r="B771" s="36" t="s">
        <v>912</v>
      </c>
      <c r="C771" s="37" t="s">
        <v>96</v>
      </c>
      <c r="D771" s="38"/>
      <c r="E771" s="39"/>
      <c r="F771" s="39"/>
      <c r="G771" s="41">
        <f t="shared" si="21"/>
        <v>0</v>
      </c>
    </row>
    <row r="772" spans="1:7" ht="15.95" customHeight="1" x14ac:dyDescent="0.25">
      <c r="A772" s="26" t="s">
        <v>11</v>
      </c>
      <c r="B772" s="36" t="s">
        <v>913</v>
      </c>
      <c r="C772" s="37" t="s">
        <v>98</v>
      </c>
      <c r="D772" s="38"/>
      <c r="E772" s="39"/>
      <c r="F772" s="39"/>
      <c r="G772" s="41">
        <f t="shared" si="21"/>
        <v>0</v>
      </c>
    </row>
    <row r="773" spans="1:7" ht="15.95" customHeight="1" x14ac:dyDescent="0.25">
      <c r="A773" s="26" t="s">
        <v>11</v>
      </c>
      <c r="B773" s="36" t="s">
        <v>914</v>
      </c>
      <c r="C773" s="37" t="s">
        <v>100</v>
      </c>
      <c r="D773" s="38"/>
      <c r="E773" s="39"/>
      <c r="F773" s="39"/>
      <c r="G773" s="41">
        <f t="shared" si="21"/>
        <v>0</v>
      </c>
    </row>
    <row r="774" spans="1:7" ht="15.95" customHeight="1" x14ac:dyDescent="0.25">
      <c r="A774" s="26" t="s">
        <v>11</v>
      </c>
      <c r="B774" s="36" t="s">
        <v>915</v>
      </c>
      <c r="C774" s="37" t="s">
        <v>102</v>
      </c>
      <c r="D774" s="47">
        <f>SUM(D775:D776)</f>
        <v>0</v>
      </c>
      <c r="E774" s="47">
        <f>SUM(E775:E776)</f>
        <v>0</v>
      </c>
      <c r="F774" s="47">
        <f>SUM(F775:F776)</f>
        <v>0</v>
      </c>
      <c r="G774" s="41">
        <f t="shared" si="21"/>
        <v>0</v>
      </c>
    </row>
    <row r="775" spans="1:7" ht="15.95" customHeight="1" x14ac:dyDescent="0.25">
      <c r="A775" s="26" t="s">
        <v>11</v>
      </c>
      <c r="B775" s="45" t="s">
        <v>916</v>
      </c>
      <c r="C775" s="46" t="s">
        <v>917</v>
      </c>
      <c r="D775" s="38"/>
      <c r="E775" s="39"/>
      <c r="F775" s="39"/>
      <c r="G775" s="41">
        <f t="shared" si="21"/>
        <v>0</v>
      </c>
    </row>
    <row r="776" spans="1:7" ht="15.95" customHeight="1" x14ac:dyDescent="0.25">
      <c r="A776" s="26" t="s">
        <v>11</v>
      </c>
      <c r="B776" s="45" t="s">
        <v>918</v>
      </c>
      <c r="C776" s="46" t="s">
        <v>919</v>
      </c>
      <c r="D776" s="47">
        <f>SUM(D777:D778)</f>
        <v>0</v>
      </c>
      <c r="E776" s="47">
        <f>SUM(E777:E778)</f>
        <v>0</v>
      </c>
      <c r="F776" s="47">
        <f>SUM(F777:F778)</f>
        <v>0</v>
      </c>
      <c r="G776" s="41">
        <f t="shared" si="21"/>
        <v>0</v>
      </c>
    </row>
    <row r="777" spans="1:7" ht="15.95" customHeight="1" x14ac:dyDescent="0.25">
      <c r="A777" s="26" t="s">
        <v>11</v>
      </c>
      <c r="B777" s="48" t="s">
        <v>920</v>
      </c>
      <c r="C777" s="86" t="s">
        <v>104</v>
      </c>
      <c r="D777" s="38"/>
      <c r="E777" s="39"/>
      <c r="F777" s="39"/>
      <c r="G777" s="41">
        <f t="shared" si="21"/>
        <v>0</v>
      </c>
    </row>
    <row r="778" spans="1:7" ht="15.95" customHeight="1" x14ac:dyDescent="0.25">
      <c r="A778" s="26" t="s">
        <v>11</v>
      </c>
      <c r="B778" s="48" t="s">
        <v>921</v>
      </c>
      <c r="C778" s="86" t="s">
        <v>106</v>
      </c>
      <c r="D778" s="38"/>
      <c r="E778" s="39"/>
      <c r="F778" s="39"/>
      <c r="G778" s="41">
        <f t="shared" si="21"/>
        <v>0</v>
      </c>
    </row>
    <row r="779" spans="1:7" s="44" customFormat="1" ht="15.95" customHeight="1" x14ac:dyDescent="0.25">
      <c r="A779" s="26" t="s">
        <v>11</v>
      </c>
      <c r="B779" s="32" t="s">
        <v>922</v>
      </c>
      <c r="C779" s="53" t="s">
        <v>39</v>
      </c>
      <c r="D779" s="43">
        <f>D780+D783+D784+SUM(D788:D793)</f>
        <v>0</v>
      </c>
      <c r="E779" s="43">
        <f>E780+E783+E784+SUM(E788:E793)</f>
        <v>0</v>
      </c>
      <c r="F779" s="43">
        <f>F780+F783+F784+SUM(F788:F793)</f>
        <v>0</v>
      </c>
      <c r="G779" s="41">
        <f t="shared" si="21"/>
        <v>0</v>
      </c>
    </row>
    <row r="780" spans="1:7" ht="15.95" customHeight="1" x14ac:dyDescent="0.25">
      <c r="A780" s="26" t="s">
        <v>11</v>
      </c>
      <c r="B780" s="36" t="s">
        <v>923</v>
      </c>
      <c r="C780" s="37" t="s">
        <v>924</v>
      </c>
      <c r="D780" s="47">
        <f>SUM(D781:D782)</f>
        <v>0</v>
      </c>
      <c r="E780" s="47">
        <f>SUM(E781:E782)</f>
        <v>0</v>
      </c>
      <c r="F780" s="47">
        <f>SUM(F781:F782)</f>
        <v>0</v>
      </c>
      <c r="G780" s="41">
        <f t="shared" si="21"/>
        <v>0</v>
      </c>
    </row>
    <row r="781" spans="1:7" ht="15.95" customHeight="1" x14ac:dyDescent="0.25">
      <c r="A781" s="26" t="s">
        <v>11</v>
      </c>
      <c r="B781" s="45" t="s">
        <v>925</v>
      </c>
      <c r="C781" s="46" t="s">
        <v>926</v>
      </c>
      <c r="D781" s="39"/>
      <c r="E781" s="38"/>
      <c r="F781" s="38"/>
      <c r="G781" s="41">
        <f t="shared" si="21"/>
        <v>0</v>
      </c>
    </row>
    <row r="782" spans="1:7" ht="15.95" customHeight="1" x14ac:dyDescent="0.25">
      <c r="A782" s="26" t="s">
        <v>11</v>
      </c>
      <c r="B782" s="45" t="s">
        <v>927</v>
      </c>
      <c r="C782" s="46" t="s">
        <v>928</v>
      </c>
      <c r="D782" s="39"/>
      <c r="E782" s="38"/>
      <c r="F782" s="38"/>
      <c r="G782" s="41">
        <f t="shared" si="21"/>
        <v>0</v>
      </c>
    </row>
    <row r="783" spans="1:7" ht="15.95" customHeight="1" x14ac:dyDescent="0.25">
      <c r="A783" s="26" t="s">
        <v>11</v>
      </c>
      <c r="B783" s="36" t="s">
        <v>929</v>
      </c>
      <c r="C783" s="37" t="s">
        <v>47</v>
      </c>
      <c r="D783" s="39"/>
      <c r="E783" s="38"/>
      <c r="F783" s="38"/>
      <c r="G783" s="41">
        <f t="shared" si="21"/>
        <v>0</v>
      </c>
    </row>
    <row r="784" spans="1:7" ht="15.95" customHeight="1" x14ac:dyDescent="0.25">
      <c r="A784" s="26" t="s">
        <v>11</v>
      </c>
      <c r="B784" s="36" t="s">
        <v>930</v>
      </c>
      <c r="C784" s="37" t="s">
        <v>49</v>
      </c>
      <c r="D784" s="47">
        <f>SUM(D785:D787)</f>
        <v>0</v>
      </c>
      <c r="E784" s="47">
        <f>SUM(E785:E787)</f>
        <v>0</v>
      </c>
      <c r="F784" s="47">
        <f>SUM(F785:F787)</f>
        <v>0</v>
      </c>
      <c r="G784" s="41">
        <f t="shared" ref="G784:G847" si="22">D784+E784+F784</f>
        <v>0</v>
      </c>
    </row>
    <row r="785" spans="1:7" ht="15.95" customHeight="1" x14ac:dyDescent="0.25">
      <c r="A785" s="26" t="s">
        <v>11</v>
      </c>
      <c r="B785" s="45" t="s">
        <v>931</v>
      </c>
      <c r="C785" s="54" t="s">
        <v>932</v>
      </c>
      <c r="D785" s="39"/>
      <c r="E785" s="38"/>
      <c r="F785" s="38"/>
      <c r="G785" s="41">
        <f t="shared" si="22"/>
        <v>0</v>
      </c>
    </row>
    <row r="786" spans="1:7" ht="15.95" customHeight="1" x14ac:dyDescent="0.25">
      <c r="A786" s="26" t="s">
        <v>11</v>
      </c>
      <c r="B786" s="45" t="s">
        <v>933</v>
      </c>
      <c r="C786" s="46" t="s">
        <v>115</v>
      </c>
      <c r="D786" s="39"/>
      <c r="E786" s="38"/>
      <c r="F786" s="38"/>
      <c r="G786" s="41">
        <f t="shared" si="22"/>
        <v>0</v>
      </c>
    </row>
    <row r="787" spans="1:7" ht="15.95" customHeight="1" x14ac:dyDescent="0.25">
      <c r="A787" s="26" t="s">
        <v>11</v>
      </c>
      <c r="B787" s="45" t="s">
        <v>934</v>
      </c>
      <c r="C787" s="46" t="s">
        <v>935</v>
      </c>
      <c r="D787" s="39"/>
      <c r="E787" s="38"/>
      <c r="F787" s="38"/>
      <c r="G787" s="41">
        <f t="shared" si="22"/>
        <v>0</v>
      </c>
    </row>
    <row r="788" spans="1:7" ht="15.95" customHeight="1" x14ac:dyDescent="0.25">
      <c r="A788" s="26" t="s">
        <v>11</v>
      </c>
      <c r="B788" s="36" t="s">
        <v>936</v>
      </c>
      <c r="C788" s="37" t="s">
        <v>119</v>
      </c>
      <c r="D788" s="39"/>
      <c r="E788" s="38"/>
      <c r="F788" s="38"/>
      <c r="G788" s="41">
        <f t="shared" si="22"/>
        <v>0</v>
      </c>
    </row>
    <row r="789" spans="1:7" ht="15.95" customHeight="1" x14ac:dyDescent="0.25">
      <c r="A789" s="26" t="s">
        <v>11</v>
      </c>
      <c r="B789" s="36" t="s">
        <v>937</v>
      </c>
      <c r="C789" s="37" t="s">
        <v>617</v>
      </c>
      <c r="D789" s="39"/>
      <c r="E789" s="38"/>
      <c r="F789" s="38"/>
      <c r="G789" s="41">
        <f t="shared" si="22"/>
        <v>0</v>
      </c>
    </row>
    <row r="790" spans="1:7" ht="15.95" customHeight="1" x14ac:dyDescent="0.25">
      <c r="A790" s="26" t="s">
        <v>11</v>
      </c>
      <c r="B790" s="36" t="s">
        <v>938</v>
      </c>
      <c r="C790" s="37" t="s">
        <v>131</v>
      </c>
      <c r="D790" s="39"/>
      <c r="E790" s="38"/>
      <c r="F790" s="38"/>
      <c r="G790" s="41">
        <f t="shared" si="22"/>
        <v>0</v>
      </c>
    </row>
    <row r="791" spans="1:7" ht="15.95" customHeight="1" x14ac:dyDescent="0.25">
      <c r="A791" s="26" t="s">
        <v>11</v>
      </c>
      <c r="B791" s="36" t="s">
        <v>939</v>
      </c>
      <c r="C791" s="37" t="s">
        <v>133</v>
      </c>
      <c r="D791" s="39"/>
      <c r="E791" s="38"/>
      <c r="F791" s="38"/>
      <c r="G791" s="41">
        <f t="shared" si="22"/>
        <v>0</v>
      </c>
    </row>
    <row r="792" spans="1:7" ht="15.95" customHeight="1" x14ac:dyDescent="0.25">
      <c r="A792" s="26" t="s">
        <v>11</v>
      </c>
      <c r="B792" s="36" t="s">
        <v>940</v>
      </c>
      <c r="C792" s="37" t="s">
        <v>135</v>
      </c>
      <c r="D792" s="39"/>
      <c r="E792" s="38"/>
      <c r="F792" s="38"/>
      <c r="G792" s="41">
        <f t="shared" si="22"/>
        <v>0</v>
      </c>
    </row>
    <row r="793" spans="1:7" ht="15.95" customHeight="1" x14ac:dyDescent="0.25">
      <c r="A793" s="26" t="s">
        <v>11</v>
      </c>
      <c r="B793" s="36" t="s">
        <v>941</v>
      </c>
      <c r="C793" s="37" t="s">
        <v>137</v>
      </c>
      <c r="D793" s="47">
        <f>SUM(D794:D795)</f>
        <v>0</v>
      </c>
      <c r="E793" s="47">
        <f>SUM(E794:E795)</f>
        <v>0</v>
      </c>
      <c r="F793" s="47">
        <f>SUM(F794:F795)</f>
        <v>0</v>
      </c>
      <c r="G793" s="41">
        <f t="shared" si="22"/>
        <v>0</v>
      </c>
    </row>
    <row r="794" spans="1:7" ht="15.95" customHeight="1" x14ac:dyDescent="0.25">
      <c r="A794" s="26" t="s">
        <v>11</v>
      </c>
      <c r="B794" s="45" t="s">
        <v>942</v>
      </c>
      <c r="C794" s="46" t="s">
        <v>943</v>
      </c>
      <c r="D794" s="39"/>
      <c r="E794" s="38"/>
      <c r="F794" s="38"/>
      <c r="G794" s="41">
        <f t="shared" si="22"/>
        <v>0</v>
      </c>
    </row>
    <row r="795" spans="1:7" ht="15.95" customHeight="1" x14ac:dyDescent="0.25">
      <c r="A795" s="26" t="s">
        <v>11</v>
      </c>
      <c r="B795" s="45" t="s">
        <v>944</v>
      </c>
      <c r="C795" s="46" t="s">
        <v>945</v>
      </c>
      <c r="D795" s="47">
        <f>SUM(D796:D797)</f>
        <v>0</v>
      </c>
      <c r="E795" s="47">
        <f>SUM(E796:E797)</f>
        <v>0</v>
      </c>
      <c r="F795" s="47">
        <f>SUM(F796:F797)</f>
        <v>0</v>
      </c>
      <c r="G795" s="41">
        <f t="shared" si="22"/>
        <v>0</v>
      </c>
    </row>
    <row r="796" spans="1:7" ht="15.95" customHeight="1" x14ac:dyDescent="0.25">
      <c r="A796" s="26" t="s">
        <v>11</v>
      </c>
      <c r="B796" s="48" t="s">
        <v>946</v>
      </c>
      <c r="C796" s="86" t="s">
        <v>104</v>
      </c>
      <c r="D796" s="39"/>
      <c r="E796" s="38"/>
      <c r="F796" s="38"/>
      <c r="G796" s="41">
        <f t="shared" si="22"/>
        <v>0</v>
      </c>
    </row>
    <row r="797" spans="1:7" ht="15.95" customHeight="1" x14ac:dyDescent="0.25">
      <c r="A797" s="26" t="s">
        <v>11</v>
      </c>
      <c r="B797" s="48" t="s">
        <v>947</v>
      </c>
      <c r="C797" s="86" t="s">
        <v>106</v>
      </c>
      <c r="D797" s="39"/>
      <c r="E797" s="38"/>
      <c r="F797" s="38"/>
      <c r="G797" s="41">
        <f t="shared" si="22"/>
        <v>0</v>
      </c>
    </row>
    <row r="798" spans="1:7" ht="15.95" customHeight="1" x14ac:dyDescent="0.25">
      <c r="A798" s="26" t="s">
        <v>11</v>
      </c>
      <c r="B798" s="23"/>
      <c r="C798" s="51"/>
      <c r="D798" s="38"/>
      <c r="E798" s="38"/>
      <c r="F798" s="38"/>
      <c r="G798" s="41">
        <f t="shared" si="22"/>
        <v>0</v>
      </c>
    </row>
    <row r="799" spans="1:7" s="31" customFormat="1" ht="15.95" customHeight="1" x14ac:dyDescent="0.25">
      <c r="A799" s="26" t="s">
        <v>11</v>
      </c>
      <c r="B799" s="57" t="s">
        <v>948</v>
      </c>
      <c r="C799" s="80" t="s">
        <v>458</v>
      </c>
      <c r="D799" s="41">
        <f>+D800+D817</f>
        <v>0</v>
      </c>
      <c r="E799" s="41">
        <f>+E800+E817</f>
        <v>0</v>
      </c>
      <c r="F799" s="41">
        <f>+F800+F817</f>
        <v>0</v>
      </c>
      <c r="G799" s="41">
        <f t="shared" si="22"/>
        <v>0</v>
      </c>
    </row>
    <row r="800" spans="1:7" s="44" customFormat="1" ht="15.95" customHeight="1" x14ac:dyDescent="0.25">
      <c r="A800" s="26" t="s">
        <v>11</v>
      </c>
      <c r="B800" s="32" t="s">
        <v>949</v>
      </c>
      <c r="C800" s="85" t="s">
        <v>25</v>
      </c>
      <c r="D800" s="43">
        <f>D801+D804+D807</f>
        <v>0</v>
      </c>
      <c r="E800" s="43">
        <f>E801+E804+E807</f>
        <v>0</v>
      </c>
      <c r="F800" s="43">
        <f>F801+F804+F807</f>
        <v>0</v>
      </c>
      <c r="G800" s="41">
        <f t="shared" si="22"/>
        <v>0</v>
      </c>
    </row>
    <row r="801" spans="1:7" s="44" customFormat="1" ht="30" customHeight="1" x14ac:dyDescent="0.25">
      <c r="A801" s="26" t="s">
        <v>11</v>
      </c>
      <c r="B801" s="36" t="s">
        <v>950</v>
      </c>
      <c r="C801" s="87" t="s">
        <v>951</v>
      </c>
      <c r="D801" s="43">
        <f>SUM(D802:D803)</f>
        <v>0</v>
      </c>
      <c r="E801" s="43">
        <f>SUM(E802:E803)</f>
        <v>0</v>
      </c>
      <c r="F801" s="43">
        <f>SUM(F802:F803)</f>
        <v>0</v>
      </c>
      <c r="G801" s="41">
        <f t="shared" si="22"/>
        <v>0</v>
      </c>
    </row>
    <row r="802" spans="1:7" ht="30" customHeight="1" x14ac:dyDescent="0.25">
      <c r="A802" s="26" t="s">
        <v>11</v>
      </c>
      <c r="B802" s="45" t="s">
        <v>952</v>
      </c>
      <c r="C802" s="88" t="s">
        <v>953</v>
      </c>
      <c r="D802" s="38"/>
      <c r="E802" s="39"/>
      <c r="F802" s="39"/>
      <c r="G802" s="41">
        <f t="shared" si="22"/>
        <v>0</v>
      </c>
    </row>
    <row r="803" spans="1:7" ht="30" customHeight="1" x14ac:dyDescent="0.25">
      <c r="A803" s="26" t="s">
        <v>11</v>
      </c>
      <c r="B803" s="45" t="s">
        <v>954</v>
      </c>
      <c r="C803" s="88" t="s">
        <v>955</v>
      </c>
      <c r="D803" s="38"/>
      <c r="E803" s="39"/>
      <c r="F803" s="39"/>
      <c r="G803" s="41">
        <f t="shared" si="22"/>
        <v>0</v>
      </c>
    </row>
    <row r="804" spans="1:7" s="44" customFormat="1" ht="30" customHeight="1" x14ac:dyDescent="0.25">
      <c r="A804" s="26" t="s">
        <v>11</v>
      </c>
      <c r="B804" s="36" t="s">
        <v>956</v>
      </c>
      <c r="C804" s="87" t="s">
        <v>957</v>
      </c>
      <c r="D804" s="43">
        <f>SUM(D805:D806)</f>
        <v>0</v>
      </c>
      <c r="E804" s="43">
        <f>SUM(E805:E806)</f>
        <v>0</v>
      </c>
      <c r="F804" s="43">
        <f>SUM(F805:F806)</f>
        <v>0</v>
      </c>
      <c r="G804" s="41">
        <f t="shared" si="22"/>
        <v>0</v>
      </c>
    </row>
    <row r="805" spans="1:7" ht="30" customHeight="1" x14ac:dyDescent="0.25">
      <c r="A805" s="26" t="s">
        <v>11</v>
      </c>
      <c r="B805" s="45" t="s">
        <v>958</v>
      </c>
      <c r="C805" s="88" t="s">
        <v>959</v>
      </c>
      <c r="D805" s="38"/>
      <c r="E805" s="39"/>
      <c r="F805" s="39"/>
      <c r="G805" s="41">
        <f t="shared" si="22"/>
        <v>0</v>
      </c>
    </row>
    <row r="806" spans="1:7" ht="30" customHeight="1" x14ac:dyDescent="0.25">
      <c r="A806" s="26" t="s">
        <v>11</v>
      </c>
      <c r="B806" s="45" t="s">
        <v>960</v>
      </c>
      <c r="C806" s="88" t="s">
        <v>961</v>
      </c>
      <c r="D806" s="38"/>
      <c r="E806" s="39"/>
      <c r="F806" s="39"/>
      <c r="G806" s="41">
        <f t="shared" si="22"/>
        <v>0</v>
      </c>
    </row>
    <row r="807" spans="1:7" s="44" customFormat="1" ht="30" customHeight="1" x14ac:dyDescent="0.25">
      <c r="A807" s="26" t="s">
        <v>11</v>
      </c>
      <c r="B807" s="36" t="s">
        <v>962</v>
      </c>
      <c r="C807" s="87" t="s">
        <v>963</v>
      </c>
      <c r="D807" s="43">
        <f>SUM(D808:D816)</f>
        <v>0</v>
      </c>
      <c r="E807" s="43">
        <f>SUM(E808:E816)</f>
        <v>0</v>
      </c>
      <c r="F807" s="43">
        <f>SUM(F808:F816)</f>
        <v>0</v>
      </c>
      <c r="G807" s="41">
        <f t="shared" si="22"/>
        <v>0</v>
      </c>
    </row>
    <row r="808" spans="1:7" ht="15.95" customHeight="1" x14ac:dyDescent="0.25">
      <c r="A808" s="26" t="s">
        <v>11</v>
      </c>
      <c r="B808" s="45" t="s">
        <v>964</v>
      </c>
      <c r="C808" s="88" t="s">
        <v>965</v>
      </c>
      <c r="D808" s="38"/>
      <c r="E808" s="39"/>
      <c r="F808" s="39"/>
      <c r="G808" s="41">
        <f t="shared" si="22"/>
        <v>0</v>
      </c>
    </row>
    <row r="809" spans="1:7" ht="15.95" customHeight="1" x14ac:dyDescent="0.25">
      <c r="A809" s="26" t="s">
        <v>11</v>
      </c>
      <c r="B809" s="45" t="s">
        <v>966</v>
      </c>
      <c r="C809" s="88" t="s">
        <v>967</v>
      </c>
      <c r="D809" s="38"/>
      <c r="E809" s="39"/>
      <c r="F809" s="39"/>
      <c r="G809" s="41">
        <f t="shared" si="22"/>
        <v>0</v>
      </c>
    </row>
    <row r="810" spans="1:7" ht="15.95" customHeight="1" x14ac:dyDescent="0.25">
      <c r="A810" s="26" t="s">
        <v>11</v>
      </c>
      <c r="B810" s="45" t="s">
        <v>968</v>
      </c>
      <c r="C810" s="88" t="s">
        <v>969</v>
      </c>
      <c r="D810" s="38"/>
      <c r="E810" s="39"/>
      <c r="F810" s="39"/>
      <c r="G810" s="41">
        <f t="shared" si="22"/>
        <v>0</v>
      </c>
    </row>
    <row r="811" spans="1:7" ht="15.95" customHeight="1" x14ac:dyDescent="0.25">
      <c r="A811" s="26" t="s">
        <v>11</v>
      </c>
      <c r="B811" s="45" t="s">
        <v>970</v>
      </c>
      <c r="C811" s="88" t="s">
        <v>971</v>
      </c>
      <c r="D811" s="38"/>
      <c r="E811" s="39"/>
      <c r="F811" s="39"/>
      <c r="G811" s="41">
        <f t="shared" si="22"/>
        <v>0</v>
      </c>
    </row>
    <row r="812" spans="1:7" ht="15.95" customHeight="1" x14ac:dyDescent="0.25">
      <c r="A812" s="26" t="s">
        <v>11</v>
      </c>
      <c r="B812" s="45" t="s">
        <v>972</v>
      </c>
      <c r="C812" s="88" t="s">
        <v>973</v>
      </c>
      <c r="D812" s="38"/>
      <c r="E812" s="39"/>
      <c r="F812" s="39"/>
      <c r="G812" s="41">
        <f t="shared" si="22"/>
        <v>0</v>
      </c>
    </row>
    <row r="813" spans="1:7" ht="15.95" customHeight="1" x14ac:dyDescent="0.25">
      <c r="A813" s="26" t="s">
        <v>11</v>
      </c>
      <c r="B813" s="45" t="s">
        <v>974</v>
      </c>
      <c r="C813" s="88" t="s">
        <v>975</v>
      </c>
      <c r="D813" s="38"/>
      <c r="E813" s="39"/>
      <c r="F813" s="39"/>
      <c r="G813" s="41">
        <f t="shared" si="22"/>
        <v>0</v>
      </c>
    </row>
    <row r="814" spans="1:7" ht="15.95" customHeight="1" x14ac:dyDescent="0.25">
      <c r="A814" s="26" t="s">
        <v>11</v>
      </c>
      <c r="B814" s="45" t="s">
        <v>976</v>
      </c>
      <c r="C814" s="88" t="s">
        <v>977</v>
      </c>
      <c r="D814" s="38"/>
      <c r="E814" s="39"/>
      <c r="F814" s="39"/>
      <c r="G814" s="41">
        <f t="shared" si="22"/>
        <v>0</v>
      </c>
    </row>
    <row r="815" spans="1:7" ht="15.95" customHeight="1" x14ac:dyDescent="0.25">
      <c r="A815" s="26" t="s">
        <v>11</v>
      </c>
      <c r="B815" s="45" t="s">
        <v>978</v>
      </c>
      <c r="C815" s="88" t="s">
        <v>979</v>
      </c>
      <c r="D815" s="38"/>
      <c r="E815" s="39"/>
      <c r="F815" s="39"/>
      <c r="G815" s="41">
        <f t="shared" si="22"/>
        <v>0</v>
      </c>
    </row>
    <row r="816" spans="1:7" ht="15.95" customHeight="1" x14ac:dyDescent="0.25">
      <c r="A816" s="26" t="s">
        <v>11</v>
      </c>
      <c r="B816" s="45" t="s">
        <v>980</v>
      </c>
      <c r="C816" s="88" t="s">
        <v>981</v>
      </c>
      <c r="D816" s="38"/>
      <c r="E816" s="39"/>
      <c r="F816" s="39"/>
      <c r="G816" s="41">
        <f t="shared" si="22"/>
        <v>0</v>
      </c>
    </row>
    <row r="817" spans="1:7" s="44" customFormat="1" ht="15.95" customHeight="1" x14ac:dyDescent="0.25">
      <c r="A817" s="26" t="s">
        <v>11</v>
      </c>
      <c r="B817" s="32" t="s">
        <v>982</v>
      </c>
      <c r="C817" s="85" t="s">
        <v>39</v>
      </c>
      <c r="D817" s="43">
        <f>D818+D821+D824</f>
        <v>0</v>
      </c>
      <c r="E817" s="43">
        <f>E818+E821+E824</f>
        <v>0</v>
      </c>
      <c r="F817" s="43">
        <f>F818+F821+F824</f>
        <v>0</v>
      </c>
      <c r="G817" s="41">
        <f t="shared" si="22"/>
        <v>0</v>
      </c>
    </row>
    <row r="818" spans="1:7" s="44" customFormat="1" ht="30" customHeight="1" x14ac:dyDescent="0.25">
      <c r="A818" s="26" t="s">
        <v>11</v>
      </c>
      <c r="B818" s="36" t="s">
        <v>983</v>
      </c>
      <c r="C818" s="87" t="s">
        <v>984</v>
      </c>
      <c r="D818" s="43">
        <f>SUM(D819:D820)</f>
        <v>0</v>
      </c>
      <c r="E818" s="43">
        <f>SUM(E819:E820)</f>
        <v>0</v>
      </c>
      <c r="F818" s="43">
        <f>SUM(F819:F820)</f>
        <v>0</v>
      </c>
      <c r="G818" s="41">
        <f t="shared" si="22"/>
        <v>0</v>
      </c>
    </row>
    <row r="819" spans="1:7" ht="30" customHeight="1" x14ac:dyDescent="0.25">
      <c r="A819" s="26" t="s">
        <v>11</v>
      </c>
      <c r="B819" s="45" t="s">
        <v>985</v>
      </c>
      <c r="C819" s="88" t="s">
        <v>986</v>
      </c>
      <c r="D819" s="39"/>
      <c r="E819" s="38"/>
      <c r="F819" s="38"/>
      <c r="G819" s="41">
        <f t="shared" si="22"/>
        <v>0</v>
      </c>
    </row>
    <row r="820" spans="1:7" ht="30" customHeight="1" x14ac:dyDescent="0.25">
      <c r="A820" s="26" t="s">
        <v>11</v>
      </c>
      <c r="B820" s="45" t="s">
        <v>987</v>
      </c>
      <c r="C820" s="88" t="s">
        <v>988</v>
      </c>
      <c r="D820" s="39"/>
      <c r="E820" s="38"/>
      <c r="F820" s="38"/>
      <c r="G820" s="41">
        <f t="shared" si="22"/>
        <v>0</v>
      </c>
    </row>
    <row r="821" spans="1:7" s="44" customFormat="1" ht="30" customHeight="1" x14ac:dyDescent="0.25">
      <c r="A821" s="26" t="s">
        <v>11</v>
      </c>
      <c r="B821" s="36" t="s">
        <v>989</v>
      </c>
      <c r="C821" s="87" t="s">
        <v>990</v>
      </c>
      <c r="D821" s="43">
        <f>SUM(D822:D823)</f>
        <v>0</v>
      </c>
      <c r="E821" s="43">
        <f>SUM(E822:E823)</f>
        <v>0</v>
      </c>
      <c r="F821" s="43">
        <f>SUM(F822:F823)</f>
        <v>0</v>
      </c>
      <c r="G821" s="41">
        <f t="shared" si="22"/>
        <v>0</v>
      </c>
    </row>
    <row r="822" spans="1:7" ht="30" customHeight="1" x14ac:dyDescent="0.25">
      <c r="A822" s="26" t="s">
        <v>11</v>
      </c>
      <c r="B822" s="45" t="s">
        <v>991</v>
      </c>
      <c r="C822" s="88" t="s">
        <v>992</v>
      </c>
      <c r="D822" s="39"/>
      <c r="E822" s="38"/>
      <c r="F822" s="38"/>
      <c r="G822" s="41">
        <f t="shared" si="22"/>
        <v>0</v>
      </c>
    </row>
    <row r="823" spans="1:7" ht="30" customHeight="1" x14ac:dyDescent="0.25">
      <c r="A823" s="26" t="s">
        <v>11</v>
      </c>
      <c r="B823" s="45" t="s">
        <v>993</v>
      </c>
      <c r="C823" s="88" t="s">
        <v>994</v>
      </c>
      <c r="D823" s="39"/>
      <c r="E823" s="38"/>
      <c r="F823" s="38"/>
      <c r="G823" s="41">
        <f t="shared" si="22"/>
        <v>0</v>
      </c>
    </row>
    <row r="824" spans="1:7" s="44" customFormat="1" ht="30" customHeight="1" x14ac:dyDescent="0.25">
      <c r="A824" s="26" t="s">
        <v>11</v>
      </c>
      <c r="B824" s="36" t="s">
        <v>995</v>
      </c>
      <c r="C824" s="87" t="s">
        <v>996</v>
      </c>
      <c r="D824" s="43">
        <f>SUM(D825:D833)</f>
        <v>0</v>
      </c>
      <c r="E824" s="43">
        <f>SUM(E825:E833)</f>
        <v>0</v>
      </c>
      <c r="F824" s="43">
        <f>SUM(F825:F833)</f>
        <v>0</v>
      </c>
      <c r="G824" s="41">
        <f t="shared" si="22"/>
        <v>0</v>
      </c>
    </row>
    <row r="825" spans="1:7" ht="15.95" customHeight="1" x14ac:dyDescent="0.25">
      <c r="A825" s="26" t="s">
        <v>11</v>
      </c>
      <c r="B825" s="45" t="s">
        <v>997</v>
      </c>
      <c r="C825" s="88" t="s">
        <v>998</v>
      </c>
      <c r="D825" s="39"/>
      <c r="E825" s="38"/>
      <c r="F825" s="38"/>
      <c r="G825" s="41">
        <f t="shared" si="22"/>
        <v>0</v>
      </c>
    </row>
    <row r="826" spans="1:7" ht="30" customHeight="1" x14ac:dyDescent="0.25">
      <c r="A826" s="26" t="s">
        <v>11</v>
      </c>
      <c r="B826" s="45" t="s">
        <v>999</v>
      </c>
      <c r="C826" s="88" t="s">
        <v>1000</v>
      </c>
      <c r="D826" s="39"/>
      <c r="E826" s="38"/>
      <c r="F826" s="38"/>
      <c r="G826" s="41">
        <f t="shared" si="22"/>
        <v>0</v>
      </c>
    </row>
    <row r="827" spans="1:7" ht="30" customHeight="1" x14ac:dyDescent="0.25">
      <c r="A827" s="26" t="s">
        <v>11</v>
      </c>
      <c r="B827" s="45" t="s">
        <v>1001</v>
      </c>
      <c r="C827" s="88" t="s">
        <v>1002</v>
      </c>
      <c r="D827" s="39"/>
      <c r="E827" s="38"/>
      <c r="F827" s="38"/>
      <c r="G827" s="41">
        <f t="shared" si="22"/>
        <v>0</v>
      </c>
    </row>
    <row r="828" spans="1:7" ht="15.95" customHeight="1" x14ac:dyDescent="0.25">
      <c r="A828" s="26" t="s">
        <v>11</v>
      </c>
      <c r="B828" s="45" t="s">
        <v>1003</v>
      </c>
      <c r="C828" s="88" t="s">
        <v>1004</v>
      </c>
      <c r="D828" s="39"/>
      <c r="E828" s="38"/>
      <c r="F828" s="38"/>
      <c r="G828" s="41">
        <f t="shared" si="22"/>
        <v>0</v>
      </c>
    </row>
    <row r="829" spans="1:7" ht="30" customHeight="1" x14ac:dyDescent="0.25">
      <c r="A829" s="26" t="s">
        <v>11</v>
      </c>
      <c r="B829" s="45" t="s">
        <v>1005</v>
      </c>
      <c r="C829" s="88" t="s">
        <v>1006</v>
      </c>
      <c r="D829" s="39"/>
      <c r="E829" s="38"/>
      <c r="F829" s="38"/>
      <c r="G829" s="41">
        <f t="shared" si="22"/>
        <v>0</v>
      </c>
    </row>
    <row r="830" spans="1:7" ht="30" customHeight="1" x14ac:dyDescent="0.25">
      <c r="A830" s="26" t="s">
        <v>11</v>
      </c>
      <c r="B830" s="45" t="s">
        <v>1007</v>
      </c>
      <c r="C830" s="88" t="s">
        <v>1008</v>
      </c>
      <c r="D830" s="39"/>
      <c r="E830" s="38"/>
      <c r="F830" s="38"/>
      <c r="G830" s="41">
        <f t="shared" si="22"/>
        <v>0</v>
      </c>
    </row>
    <row r="831" spans="1:7" ht="30" customHeight="1" x14ac:dyDescent="0.25">
      <c r="A831" s="26" t="s">
        <v>11</v>
      </c>
      <c r="B831" s="45" t="s">
        <v>1009</v>
      </c>
      <c r="C831" s="88" t="s">
        <v>1010</v>
      </c>
      <c r="D831" s="39"/>
      <c r="E831" s="38"/>
      <c r="F831" s="38"/>
      <c r="G831" s="41">
        <f t="shared" si="22"/>
        <v>0</v>
      </c>
    </row>
    <row r="832" spans="1:7" ht="30" customHeight="1" x14ac:dyDescent="0.25">
      <c r="A832" s="26" t="s">
        <v>11</v>
      </c>
      <c r="B832" s="45" t="s">
        <v>1011</v>
      </c>
      <c r="C832" s="88" t="s">
        <v>1012</v>
      </c>
      <c r="D832" s="39"/>
      <c r="E832" s="38"/>
      <c r="F832" s="38"/>
      <c r="G832" s="41">
        <f t="shared" si="22"/>
        <v>0</v>
      </c>
    </row>
    <row r="833" spans="1:7" ht="15.95" customHeight="1" x14ac:dyDescent="0.25">
      <c r="A833" s="26" t="s">
        <v>11</v>
      </c>
      <c r="B833" s="45" t="s">
        <v>1013</v>
      </c>
      <c r="C833" s="88" t="s">
        <v>1014</v>
      </c>
      <c r="D833" s="39"/>
      <c r="E833" s="38"/>
      <c r="F833" s="38"/>
      <c r="G833" s="41">
        <f t="shared" si="22"/>
        <v>0</v>
      </c>
    </row>
    <row r="834" spans="1:7" ht="15.95" customHeight="1" x14ac:dyDescent="0.25">
      <c r="A834" s="26" t="s">
        <v>11</v>
      </c>
      <c r="B834" s="23"/>
      <c r="C834" s="51"/>
      <c r="D834" s="38"/>
      <c r="E834" s="38"/>
      <c r="F834" s="38"/>
      <c r="G834" s="41">
        <f t="shared" si="22"/>
        <v>0</v>
      </c>
    </row>
    <row r="835" spans="1:7" s="31" customFormat="1" ht="15.95" customHeight="1" x14ac:dyDescent="0.25">
      <c r="A835" s="26" t="s">
        <v>11</v>
      </c>
      <c r="B835" s="57" t="s">
        <v>1015</v>
      </c>
      <c r="C835" s="52" t="s">
        <v>1016</v>
      </c>
      <c r="D835" s="41">
        <f>+D836+D846</f>
        <v>0</v>
      </c>
      <c r="E835" s="41">
        <f>+E836+E846</f>
        <v>0</v>
      </c>
      <c r="F835" s="41">
        <f>+F836+F846</f>
        <v>0</v>
      </c>
      <c r="G835" s="41">
        <f t="shared" si="22"/>
        <v>0</v>
      </c>
    </row>
    <row r="836" spans="1:7" s="44" customFormat="1" ht="15.95" customHeight="1" x14ac:dyDescent="0.25">
      <c r="A836" s="26" t="s">
        <v>11</v>
      </c>
      <c r="B836" s="32" t="s">
        <v>1017</v>
      </c>
      <c r="C836" s="85" t="s">
        <v>25</v>
      </c>
      <c r="D836" s="43">
        <f>SUM(D837:D845)</f>
        <v>0</v>
      </c>
      <c r="E836" s="43">
        <f>SUM(E837:E845)</f>
        <v>0</v>
      </c>
      <c r="F836" s="43">
        <f>SUM(F837:F845)</f>
        <v>0</v>
      </c>
      <c r="G836" s="41">
        <f t="shared" si="22"/>
        <v>0</v>
      </c>
    </row>
    <row r="837" spans="1:7" ht="15.95" customHeight="1" x14ac:dyDescent="0.25">
      <c r="A837" s="26" t="s">
        <v>11</v>
      </c>
      <c r="B837" s="36" t="s">
        <v>1018</v>
      </c>
      <c r="C837" s="37" t="s">
        <v>27</v>
      </c>
      <c r="D837" s="38"/>
      <c r="E837" s="39"/>
      <c r="F837" s="39"/>
      <c r="G837" s="41">
        <f t="shared" si="22"/>
        <v>0</v>
      </c>
    </row>
    <row r="838" spans="1:7" ht="15.95" customHeight="1" x14ac:dyDescent="0.25">
      <c r="A838" s="26" t="s">
        <v>11</v>
      </c>
      <c r="B838" s="36" t="s">
        <v>1019</v>
      </c>
      <c r="C838" s="37" t="s">
        <v>33</v>
      </c>
      <c r="D838" s="38"/>
      <c r="E838" s="39"/>
      <c r="F838" s="39"/>
      <c r="G838" s="41">
        <f t="shared" si="22"/>
        <v>0</v>
      </c>
    </row>
    <row r="839" spans="1:7" ht="15.95" customHeight="1" x14ac:dyDescent="0.25">
      <c r="A839" s="26" t="s">
        <v>11</v>
      </c>
      <c r="B839" s="36" t="s">
        <v>1020</v>
      </c>
      <c r="C839" s="37" t="s">
        <v>35</v>
      </c>
      <c r="D839" s="38"/>
      <c r="E839" s="39"/>
      <c r="F839" s="39"/>
      <c r="G839" s="41">
        <f t="shared" si="22"/>
        <v>0</v>
      </c>
    </row>
    <row r="840" spans="1:7" ht="15.95" customHeight="1" x14ac:dyDescent="0.25">
      <c r="A840" s="26" t="s">
        <v>11</v>
      </c>
      <c r="B840" s="36" t="s">
        <v>1021</v>
      </c>
      <c r="C840" s="37" t="s">
        <v>84</v>
      </c>
      <c r="D840" s="38"/>
      <c r="E840" s="39"/>
      <c r="F840" s="39"/>
      <c r="G840" s="41">
        <f t="shared" si="22"/>
        <v>0</v>
      </c>
    </row>
    <row r="841" spans="1:7" ht="15.95" customHeight="1" x14ac:dyDescent="0.25">
      <c r="A841" s="26" t="s">
        <v>11</v>
      </c>
      <c r="B841" s="36" t="s">
        <v>1022</v>
      </c>
      <c r="C841" s="37" t="s">
        <v>595</v>
      </c>
      <c r="D841" s="38"/>
      <c r="E841" s="39"/>
      <c r="F841" s="39"/>
      <c r="G841" s="41">
        <f t="shared" si="22"/>
        <v>0</v>
      </c>
    </row>
    <row r="842" spans="1:7" ht="15.95" customHeight="1" x14ac:dyDescent="0.25">
      <c r="A842" s="26" t="s">
        <v>11</v>
      </c>
      <c r="B842" s="36" t="s">
        <v>1023</v>
      </c>
      <c r="C842" s="37" t="s">
        <v>96</v>
      </c>
      <c r="D842" s="38"/>
      <c r="E842" s="39"/>
      <c r="F842" s="39"/>
      <c r="G842" s="41">
        <f t="shared" si="22"/>
        <v>0</v>
      </c>
    </row>
    <row r="843" spans="1:7" ht="15.95" customHeight="1" x14ac:dyDescent="0.25">
      <c r="A843" s="26" t="s">
        <v>11</v>
      </c>
      <c r="B843" s="36" t="s">
        <v>1024</v>
      </c>
      <c r="C843" s="37" t="s">
        <v>98</v>
      </c>
      <c r="D843" s="38"/>
      <c r="E843" s="39"/>
      <c r="F843" s="39"/>
      <c r="G843" s="41">
        <f t="shared" si="22"/>
        <v>0</v>
      </c>
    </row>
    <row r="844" spans="1:7" ht="15.95" customHeight="1" x14ac:dyDescent="0.25">
      <c r="A844" s="26" t="s">
        <v>11</v>
      </c>
      <c r="B844" s="36" t="s">
        <v>1025</v>
      </c>
      <c r="C844" s="37" t="s">
        <v>100</v>
      </c>
      <c r="D844" s="38"/>
      <c r="E844" s="39"/>
      <c r="F844" s="39"/>
      <c r="G844" s="41">
        <f t="shared" si="22"/>
        <v>0</v>
      </c>
    </row>
    <row r="845" spans="1:7" ht="15.95" customHeight="1" x14ac:dyDescent="0.25">
      <c r="A845" s="26" t="s">
        <v>11</v>
      </c>
      <c r="B845" s="36" t="s">
        <v>1026</v>
      </c>
      <c r="C845" s="37" t="s">
        <v>102</v>
      </c>
      <c r="D845" s="38"/>
      <c r="E845" s="39"/>
      <c r="F845" s="39"/>
      <c r="G845" s="41">
        <f t="shared" si="22"/>
        <v>0</v>
      </c>
    </row>
    <row r="846" spans="1:7" s="44" customFormat="1" ht="15.95" customHeight="1" x14ac:dyDescent="0.25">
      <c r="A846" s="26" t="s">
        <v>11</v>
      </c>
      <c r="B846" s="32" t="s">
        <v>1027</v>
      </c>
      <c r="C846" s="53" t="s">
        <v>39</v>
      </c>
      <c r="D846" s="43">
        <f>SUM(D847:D855)</f>
        <v>0</v>
      </c>
      <c r="E846" s="43">
        <f>SUM(E847:E855)</f>
        <v>0</v>
      </c>
      <c r="F846" s="43">
        <f>SUM(F847:F855)</f>
        <v>0</v>
      </c>
      <c r="G846" s="41">
        <f t="shared" si="22"/>
        <v>0</v>
      </c>
    </row>
    <row r="847" spans="1:7" ht="15.95" customHeight="1" x14ac:dyDescent="0.25">
      <c r="A847" s="26" t="s">
        <v>11</v>
      </c>
      <c r="B847" s="36" t="s">
        <v>1028</v>
      </c>
      <c r="C847" s="37" t="s">
        <v>41</v>
      </c>
      <c r="D847" s="39"/>
      <c r="E847" s="38"/>
      <c r="F847" s="38"/>
      <c r="G847" s="41">
        <f t="shared" si="22"/>
        <v>0</v>
      </c>
    </row>
    <row r="848" spans="1:7" ht="15.95" customHeight="1" x14ac:dyDescent="0.25">
      <c r="A848" s="26" t="s">
        <v>11</v>
      </c>
      <c r="B848" s="36" t="s">
        <v>1029</v>
      </c>
      <c r="C848" s="37" t="s">
        <v>47</v>
      </c>
      <c r="D848" s="39"/>
      <c r="E848" s="38"/>
      <c r="F848" s="38"/>
      <c r="G848" s="41">
        <f t="shared" ref="G848:G911" si="23">D848+E848+F848</f>
        <v>0</v>
      </c>
    </row>
    <row r="849" spans="1:7" ht="15.95" customHeight="1" x14ac:dyDescent="0.25">
      <c r="A849" s="26" t="s">
        <v>11</v>
      </c>
      <c r="B849" s="36" t="s">
        <v>1030</v>
      </c>
      <c r="C849" s="37" t="s">
        <v>49</v>
      </c>
      <c r="D849" s="39"/>
      <c r="E849" s="38"/>
      <c r="F849" s="38"/>
      <c r="G849" s="41">
        <f t="shared" si="23"/>
        <v>0</v>
      </c>
    </row>
    <row r="850" spans="1:7" ht="15.95" customHeight="1" x14ac:dyDescent="0.25">
      <c r="A850" s="26" t="s">
        <v>11</v>
      </c>
      <c r="B850" s="36" t="s">
        <v>1031</v>
      </c>
      <c r="C850" s="37" t="s">
        <v>119</v>
      </c>
      <c r="D850" s="39"/>
      <c r="E850" s="38"/>
      <c r="F850" s="38"/>
      <c r="G850" s="41">
        <f t="shared" si="23"/>
        <v>0</v>
      </c>
    </row>
    <row r="851" spans="1:7" ht="15.95" customHeight="1" x14ac:dyDescent="0.25">
      <c r="A851" s="26" t="s">
        <v>11</v>
      </c>
      <c r="B851" s="36" t="s">
        <v>1032</v>
      </c>
      <c r="C851" s="37" t="s">
        <v>617</v>
      </c>
      <c r="D851" s="39"/>
      <c r="E851" s="38"/>
      <c r="F851" s="38"/>
      <c r="G851" s="41">
        <f t="shared" si="23"/>
        <v>0</v>
      </c>
    </row>
    <row r="852" spans="1:7" ht="15.95" customHeight="1" x14ac:dyDescent="0.25">
      <c r="A852" s="26" t="s">
        <v>11</v>
      </c>
      <c r="B852" s="36" t="s">
        <v>1033</v>
      </c>
      <c r="C852" s="37" t="s">
        <v>131</v>
      </c>
      <c r="D852" s="39"/>
      <c r="E852" s="38"/>
      <c r="F852" s="38"/>
      <c r="G852" s="41">
        <f t="shared" si="23"/>
        <v>0</v>
      </c>
    </row>
    <row r="853" spans="1:7" ht="15.95" customHeight="1" x14ac:dyDescent="0.25">
      <c r="A853" s="26" t="s">
        <v>11</v>
      </c>
      <c r="B853" s="36" t="s">
        <v>1034</v>
      </c>
      <c r="C853" s="37" t="s">
        <v>133</v>
      </c>
      <c r="D853" s="39"/>
      <c r="E853" s="38"/>
      <c r="F853" s="38"/>
      <c r="G853" s="41">
        <f t="shared" si="23"/>
        <v>0</v>
      </c>
    </row>
    <row r="854" spans="1:7" ht="15.95" customHeight="1" x14ac:dyDescent="0.25">
      <c r="A854" s="26" t="s">
        <v>11</v>
      </c>
      <c r="B854" s="36" t="s">
        <v>1035</v>
      </c>
      <c r="C854" s="37" t="s">
        <v>135</v>
      </c>
      <c r="D854" s="39"/>
      <c r="E854" s="38"/>
      <c r="F854" s="38"/>
      <c r="G854" s="41">
        <f t="shared" si="23"/>
        <v>0</v>
      </c>
    </row>
    <row r="855" spans="1:7" ht="15.95" customHeight="1" x14ac:dyDescent="0.25">
      <c r="A855" s="26" t="s">
        <v>11</v>
      </c>
      <c r="B855" s="36" t="s">
        <v>1036</v>
      </c>
      <c r="C855" s="37" t="s">
        <v>137</v>
      </c>
      <c r="D855" s="39"/>
      <c r="E855" s="38"/>
      <c r="F855" s="38"/>
      <c r="G855" s="41">
        <f t="shared" si="23"/>
        <v>0</v>
      </c>
    </row>
    <row r="856" spans="1:7" ht="15.95" customHeight="1" x14ac:dyDescent="0.25">
      <c r="A856" s="26" t="s">
        <v>11</v>
      </c>
      <c r="B856" s="23"/>
      <c r="C856" s="51"/>
      <c r="D856" s="38"/>
      <c r="E856" s="38"/>
      <c r="F856" s="38"/>
      <c r="G856" s="41">
        <f t="shared" si="23"/>
        <v>0</v>
      </c>
    </row>
    <row r="857" spans="1:7" s="31" customFormat="1" ht="15.95" customHeight="1" x14ac:dyDescent="0.25">
      <c r="A857" s="26" t="s">
        <v>11</v>
      </c>
      <c r="B857" s="57" t="s">
        <v>1037</v>
      </c>
      <c r="C857" s="52" t="s">
        <v>1038</v>
      </c>
      <c r="D857" s="41">
        <f>+D858+D879</f>
        <v>0</v>
      </c>
      <c r="E857" s="41">
        <f>+E858+E879</f>
        <v>0</v>
      </c>
      <c r="F857" s="41">
        <f>+F858+F879</f>
        <v>0</v>
      </c>
      <c r="G857" s="41">
        <f t="shared" si="23"/>
        <v>0</v>
      </c>
    </row>
    <row r="858" spans="1:7" s="35" customFormat="1" ht="15.95" customHeight="1" x14ac:dyDescent="0.25">
      <c r="A858" s="26" t="s">
        <v>11</v>
      </c>
      <c r="B858" s="32" t="s">
        <v>1039</v>
      </c>
      <c r="C858" s="33" t="s">
        <v>500</v>
      </c>
      <c r="D858" s="40">
        <f>D859+D869</f>
        <v>0</v>
      </c>
      <c r="E858" s="40">
        <f>E859+E869</f>
        <v>0</v>
      </c>
      <c r="F858" s="40">
        <f>F859+F869</f>
        <v>0</v>
      </c>
      <c r="G858" s="41">
        <f t="shared" si="23"/>
        <v>0</v>
      </c>
    </row>
    <row r="859" spans="1:7" s="44" customFormat="1" ht="15.95" customHeight="1" x14ac:dyDescent="0.25">
      <c r="A859" s="26" t="s">
        <v>11</v>
      </c>
      <c r="B859" s="36" t="s">
        <v>1040</v>
      </c>
      <c r="C859" s="68" t="s">
        <v>25</v>
      </c>
      <c r="D859" s="43">
        <f>SUM(D860:D868)</f>
        <v>0</v>
      </c>
      <c r="E859" s="43">
        <f>SUM(E860:E868)</f>
        <v>0</v>
      </c>
      <c r="F859" s="43">
        <f>SUM(F860:F868)</f>
        <v>0</v>
      </c>
      <c r="G859" s="41">
        <f t="shared" si="23"/>
        <v>0</v>
      </c>
    </row>
    <row r="860" spans="1:7" ht="15.95" customHeight="1" x14ac:dyDescent="0.25">
      <c r="A860" s="26" t="s">
        <v>11</v>
      </c>
      <c r="B860" s="45" t="s">
        <v>1041</v>
      </c>
      <c r="C860" s="46" t="s">
        <v>27</v>
      </c>
      <c r="D860" s="38"/>
      <c r="E860" s="39"/>
      <c r="F860" s="39"/>
      <c r="G860" s="41">
        <f t="shared" si="23"/>
        <v>0</v>
      </c>
    </row>
    <row r="861" spans="1:7" ht="15.95" customHeight="1" x14ac:dyDescent="0.25">
      <c r="A861" s="26" t="s">
        <v>11</v>
      </c>
      <c r="B861" s="45" t="s">
        <v>1042</v>
      </c>
      <c r="C861" s="46" t="s">
        <v>33</v>
      </c>
      <c r="D861" s="38"/>
      <c r="E861" s="39"/>
      <c r="F861" s="39"/>
      <c r="G861" s="41">
        <f t="shared" si="23"/>
        <v>0</v>
      </c>
    </row>
    <row r="862" spans="1:7" ht="15.95" customHeight="1" x14ac:dyDescent="0.25">
      <c r="A862" s="26" t="s">
        <v>11</v>
      </c>
      <c r="B862" s="45" t="s">
        <v>1043</v>
      </c>
      <c r="C862" s="46" t="s">
        <v>35</v>
      </c>
      <c r="D862" s="38"/>
      <c r="E862" s="39"/>
      <c r="F862" s="39"/>
      <c r="G862" s="41">
        <f t="shared" si="23"/>
        <v>0</v>
      </c>
    </row>
    <row r="863" spans="1:7" ht="15.95" customHeight="1" x14ac:dyDescent="0.25">
      <c r="A863" s="26" t="s">
        <v>11</v>
      </c>
      <c r="B863" s="45" t="s">
        <v>1044</v>
      </c>
      <c r="C863" s="46" t="s">
        <v>84</v>
      </c>
      <c r="D863" s="38"/>
      <c r="E863" s="39"/>
      <c r="F863" s="39"/>
      <c r="G863" s="41">
        <f t="shared" si="23"/>
        <v>0</v>
      </c>
    </row>
    <row r="864" spans="1:7" ht="15.95" customHeight="1" x14ac:dyDescent="0.25">
      <c r="A864" s="26" t="s">
        <v>11</v>
      </c>
      <c r="B864" s="45" t="s">
        <v>1045</v>
      </c>
      <c r="C864" s="46" t="s">
        <v>595</v>
      </c>
      <c r="D864" s="38"/>
      <c r="E864" s="39"/>
      <c r="F864" s="39"/>
      <c r="G864" s="41">
        <f t="shared" si="23"/>
        <v>0</v>
      </c>
    </row>
    <row r="865" spans="1:7" ht="15.95" customHeight="1" x14ac:dyDescent="0.25">
      <c r="A865" s="26" t="s">
        <v>11</v>
      </c>
      <c r="B865" s="45" t="s">
        <v>1046</v>
      </c>
      <c r="C865" s="46" t="s">
        <v>96</v>
      </c>
      <c r="D865" s="38"/>
      <c r="E865" s="39"/>
      <c r="F865" s="39"/>
      <c r="G865" s="41">
        <f t="shared" si="23"/>
        <v>0</v>
      </c>
    </row>
    <row r="866" spans="1:7" ht="15.95" customHeight="1" x14ac:dyDescent="0.25">
      <c r="A866" s="26" t="s">
        <v>11</v>
      </c>
      <c r="B866" s="45" t="s">
        <v>1047</v>
      </c>
      <c r="C866" s="46" t="s">
        <v>98</v>
      </c>
      <c r="D866" s="38"/>
      <c r="E866" s="39"/>
      <c r="F866" s="39"/>
      <c r="G866" s="41">
        <f t="shared" si="23"/>
        <v>0</v>
      </c>
    </row>
    <row r="867" spans="1:7" ht="15.95" customHeight="1" x14ac:dyDescent="0.25">
      <c r="A867" s="26" t="s">
        <v>11</v>
      </c>
      <c r="B867" s="45" t="s">
        <v>1048</v>
      </c>
      <c r="C867" s="46" t="s">
        <v>100</v>
      </c>
      <c r="D867" s="38"/>
      <c r="E867" s="39"/>
      <c r="F867" s="39"/>
      <c r="G867" s="41">
        <f t="shared" si="23"/>
        <v>0</v>
      </c>
    </row>
    <row r="868" spans="1:7" ht="15.95" customHeight="1" x14ac:dyDescent="0.25">
      <c r="A868" s="26" t="s">
        <v>11</v>
      </c>
      <c r="B868" s="45" t="s">
        <v>1049</v>
      </c>
      <c r="C868" s="46" t="s">
        <v>102</v>
      </c>
      <c r="D868" s="38"/>
      <c r="E868" s="39"/>
      <c r="F868" s="39"/>
      <c r="G868" s="41">
        <f t="shared" si="23"/>
        <v>0</v>
      </c>
    </row>
    <row r="869" spans="1:7" s="44" customFormat="1" ht="15.95" customHeight="1" x14ac:dyDescent="0.25">
      <c r="A869" s="26" t="s">
        <v>11</v>
      </c>
      <c r="B869" s="36" t="s">
        <v>1050</v>
      </c>
      <c r="C869" s="68" t="s">
        <v>39</v>
      </c>
      <c r="D869" s="43">
        <f>SUM(D870:D878)</f>
        <v>0</v>
      </c>
      <c r="E869" s="43">
        <f>SUM(E870:E878)</f>
        <v>0</v>
      </c>
      <c r="F869" s="43">
        <f>SUM(F870:F878)</f>
        <v>0</v>
      </c>
      <c r="G869" s="41">
        <f t="shared" si="23"/>
        <v>0</v>
      </c>
    </row>
    <row r="870" spans="1:7" ht="15.95" customHeight="1" x14ac:dyDescent="0.25">
      <c r="A870" s="26" t="s">
        <v>11</v>
      </c>
      <c r="B870" s="45" t="s">
        <v>1051</v>
      </c>
      <c r="C870" s="46" t="s">
        <v>41</v>
      </c>
      <c r="D870" s="39"/>
      <c r="E870" s="38"/>
      <c r="F870" s="38"/>
      <c r="G870" s="41">
        <f t="shared" si="23"/>
        <v>0</v>
      </c>
    </row>
    <row r="871" spans="1:7" ht="15.95" customHeight="1" x14ac:dyDescent="0.25">
      <c r="A871" s="26" t="s">
        <v>11</v>
      </c>
      <c r="B871" s="45" t="s">
        <v>1052</v>
      </c>
      <c r="C871" s="46" t="s">
        <v>47</v>
      </c>
      <c r="D871" s="39"/>
      <c r="E871" s="38"/>
      <c r="F871" s="38"/>
      <c r="G871" s="41">
        <f t="shared" si="23"/>
        <v>0</v>
      </c>
    </row>
    <row r="872" spans="1:7" ht="15.95" customHeight="1" x14ac:dyDescent="0.25">
      <c r="A872" s="26" t="s">
        <v>11</v>
      </c>
      <c r="B872" s="45" t="s">
        <v>1053</v>
      </c>
      <c r="C872" s="46" t="s">
        <v>49</v>
      </c>
      <c r="D872" s="39"/>
      <c r="E872" s="38"/>
      <c r="F872" s="38"/>
      <c r="G872" s="41">
        <f t="shared" si="23"/>
        <v>0</v>
      </c>
    </row>
    <row r="873" spans="1:7" ht="15.95" customHeight="1" x14ac:dyDescent="0.25">
      <c r="A873" s="26" t="s">
        <v>11</v>
      </c>
      <c r="B873" s="45" t="s">
        <v>1054</v>
      </c>
      <c r="C873" s="46" t="s">
        <v>119</v>
      </c>
      <c r="D873" s="39"/>
      <c r="E873" s="38"/>
      <c r="F873" s="38"/>
      <c r="G873" s="41">
        <f t="shared" si="23"/>
        <v>0</v>
      </c>
    </row>
    <row r="874" spans="1:7" ht="15.95" customHeight="1" x14ac:dyDescent="0.25">
      <c r="A874" s="26" t="s">
        <v>11</v>
      </c>
      <c r="B874" s="45" t="s">
        <v>1055</v>
      </c>
      <c r="C874" s="46" t="s">
        <v>617</v>
      </c>
      <c r="D874" s="39"/>
      <c r="E874" s="38"/>
      <c r="F874" s="38"/>
      <c r="G874" s="41">
        <f t="shared" si="23"/>
        <v>0</v>
      </c>
    </row>
    <row r="875" spans="1:7" ht="15.95" customHeight="1" x14ac:dyDescent="0.25">
      <c r="A875" s="26" t="s">
        <v>11</v>
      </c>
      <c r="B875" s="45" t="s">
        <v>1056</v>
      </c>
      <c r="C875" s="46" t="s">
        <v>131</v>
      </c>
      <c r="D875" s="39"/>
      <c r="E875" s="38"/>
      <c r="F875" s="38"/>
      <c r="G875" s="41">
        <f t="shared" si="23"/>
        <v>0</v>
      </c>
    </row>
    <row r="876" spans="1:7" ht="15.95" customHeight="1" x14ac:dyDescent="0.25">
      <c r="A876" s="26" t="s">
        <v>11</v>
      </c>
      <c r="B876" s="45" t="s">
        <v>1057</v>
      </c>
      <c r="C876" s="46" t="s">
        <v>133</v>
      </c>
      <c r="D876" s="39"/>
      <c r="E876" s="38"/>
      <c r="F876" s="38"/>
      <c r="G876" s="41">
        <f t="shared" si="23"/>
        <v>0</v>
      </c>
    </row>
    <row r="877" spans="1:7" ht="15.95" customHeight="1" x14ac:dyDescent="0.25">
      <c r="A877" s="26" t="s">
        <v>11</v>
      </c>
      <c r="B877" s="45" t="s">
        <v>1058</v>
      </c>
      <c r="C877" s="46" t="s">
        <v>135</v>
      </c>
      <c r="D877" s="39"/>
      <c r="E877" s="38"/>
      <c r="F877" s="38"/>
      <c r="G877" s="41">
        <f t="shared" si="23"/>
        <v>0</v>
      </c>
    </row>
    <row r="878" spans="1:7" ht="15.95" customHeight="1" x14ac:dyDescent="0.25">
      <c r="A878" s="26" t="s">
        <v>11</v>
      </c>
      <c r="B878" s="45" t="s">
        <v>1059</v>
      </c>
      <c r="C878" s="46" t="s">
        <v>137</v>
      </c>
      <c r="D878" s="39"/>
      <c r="E878" s="38"/>
      <c r="F878" s="38"/>
      <c r="G878" s="41">
        <f t="shared" si="23"/>
        <v>0</v>
      </c>
    </row>
    <row r="879" spans="1:7" s="35" customFormat="1" ht="15.95" customHeight="1" x14ac:dyDescent="0.25">
      <c r="A879" s="26" t="s">
        <v>11</v>
      </c>
      <c r="B879" s="32" t="s">
        <v>1060</v>
      </c>
      <c r="C879" s="67" t="s">
        <v>1061</v>
      </c>
      <c r="D879" s="40">
        <f>D880+D883+D884+D885+D910</f>
        <v>0</v>
      </c>
      <c r="E879" s="40">
        <f>E880+E883+E884+E885+E910</f>
        <v>0</v>
      </c>
      <c r="F879" s="40">
        <f>F880+F883+F884+F885+F910</f>
        <v>0</v>
      </c>
      <c r="G879" s="41">
        <f t="shared" si="23"/>
        <v>0</v>
      </c>
    </row>
    <row r="880" spans="1:7" s="44" customFormat="1" ht="15.95" customHeight="1" x14ac:dyDescent="0.25">
      <c r="A880" s="26" t="s">
        <v>11</v>
      </c>
      <c r="B880" s="36" t="s">
        <v>1062</v>
      </c>
      <c r="C880" s="68" t="s">
        <v>1063</v>
      </c>
      <c r="D880" s="43">
        <f>SUM(D881:D882)</f>
        <v>0</v>
      </c>
      <c r="E880" s="43">
        <f>SUM(E881:E882)</f>
        <v>0</v>
      </c>
      <c r="F880" s="43">
        <f>SUM(F881:F882)</f>
        <v>0</v>
      </c>
      <c r="G880" s="41">
        <f t="shared" si="23"/>
        <v>0</v>
      </c>
    </row>
    <row r="881" spans="1:7" ht="15.95" customHeight="1" x14ac:dyDescent="0.25">
      <c r="A881" s="26" t="s">
        <v>11</v>
      </c>
      <c r="B881" s="45" t="s">
        <v>1064</v>
      </c>
      <c r="C881" s="54" t="s">
        <v>1065</v>
      </c>
      <c r="D881" s="38"/>
      <c r="E881" s="38"/>
      <c r="F881" s="38"/>
      <c r="G881" s="41">
        <f t="shared" si="23"/>
        <v>0</v>
      </c>
    </row>
    <row r="882" spans="1:7" ht="15.95" customHeight="1" x14ac:dyDescent="0.25">
      <c r="A882" s="26" t="s">
        <v>11</v>
      </c>
      <c r="B882" s="45" t="s">
        <v>1066</v>
      </c>
      <c r="C882" s="54" t="s">
        <v>1067</v>
      </c>
      <c r="D882" s="38"/>
      <c r="E882" s="38"/>
      <c r="F882" s="38"/>
      <c r="G882" s="41">
        <f t="shared" si="23"/>
        <v>0</v>
      </c>
    </row>
    <row r="883" spans="1:7" ht="15.95" customHeight="1" x14ac:dyDescent="0.25">
      <c r="A883" s="26" t="s">
        <v>11</v>
      </c>
      <c r="B883" s="36" t="s">
        <v>1068</v>
      </c>
      <c r="C883" s="89" t="s">
        <v>1069</v>
      </c>
      <c r="D883" s="38"/>
      <c r="E883" s="38"/>
      <c r="F883" s="38"/>
      <c r="G883" s="41">
        <f t="shared" si="23"/>
        <v>0</v>
      </c>
    </row>
    <row r="884" spans="1:7" ht="15.95" customHeight="1" x14ac:dyDescent="0.25">
      <c r="A884" s="26" t="s">
        <v>11</v>
      </c>
      <c r="B884" s="36" t="s">
        <v>1070</v>
      </c>
      <c r="C884" s="89" t="s">
        <v>1071</v>
      </c>
      <c r="D884" s="38"/>
      <c r="E884" s="38"/>
      <c r="F884" s="38"/>
      <c r="G884" s="41">
        <f t="shared" si="23"/>
        <v>0</v>
      </c>
    </row>
    <row r="885" spans="1:7" s="44" customFormat="1" ht="15.95" customHeight="1" x14ac:dyDescent="0.25">
      <c r="A885" s="26" t="s">
        <v>11</v>
      </c>
      <c r="B885" s="36" t="s">
        <v>1072</v>
      </c>
      <c r="C885" s="68" t="s">
        <v>1073</v>
      </c>
      <c r="D885" s="43">
        <f>D886+D898</f>
        <v>0</v>
      </c>
      <c r="E885" s="43">
        <f>E886+E898</f>
        <v>0</v>
      </c>
      <c r="F885" s="43">
        <f>F886+F898</f>
        <v>0</v>
      </c>
      <c r="G885" s="41">
        <f t="shared" si="23"/>
        <v>0</v>
      </c>
    </row>
    <row r="886" spans="1:7" s="44" customFormat="1" ht="15.95" customHeight="1" x14ac:dyDescent="0.25">
      <c r="A886" s="26" t="s">
        <v>11</v>
      </c>
      <c r="B886" s="45" t="s">
        <v>1074</v>
      </c>
      <c r="C886" s="69" t="s">
        <v>25</v>
      </c>
      <c r="D886" s="43">
        <f>D887+D888+D897</f>
        <v>0</v>
      </c>
      <c r="E886" s="43">
        <f>E887+E888+E897</f>
        <v>0</v>
      </c>
      <c r="F886" s="43">
        <f>F887+F888+F897</f>
        <v>0</v>
      </c>
      <c r="G886" s="41">
        <f t="shared" si="23"/>
        <v>0</v>
      </c>
    </row>
    <row r="887" spans="1:7" ht="15.95" customHeight="1" x14ac:dyDescent="0.25">
      <c r="A887" s="26" t="s">
        <v>11</v>
      </c>
      <c r="B887" s="48" t="s">
        <v>1075</v>
      </c>
      <c r="C887" s="50" t="s">
        <v>1076</v>
      </c>
      <c r="D887" s="38"/>
      <c r="E887" s="39"/>
      <c r="F887" s="39"/>
      <c r="G887" s="41">
        <f t="shared" si="23"/>
        <v>0</v>
      </c>
    </row>
    <row r="888" spans="1:7" s="44" customFormat="1" ht="15.95" customHeight="1" x14ac:dyDescent="0.25">
      <c r="A888" s="26" t="s">
        <v>11</v>
      </c>
      <c r="B888" s="48" t="s">
        <v>1077</v>
      </c>
      <c r="C888" s="70" t="s">
        <v>1078</v>
      </c>
      <c r="D888" s="43">
        <f>SUM(D889:D896)</f>
        <v>0</v>
      </c>
      <c r="E888" s="43">
        <f>SUM(E889:E896)</f>
        <v>0</v>
      </c>
      <c r="F888" s="43">
        <f>SUM(F889:F896)</f>
        <v>0</v>
      </c>
      <c r="G888" s="41">
        <f t="shared" si="23"/>
        <v>0</v>
      </c>
    </row>
    <row r="889" spans="1:7" ht="15.95" customHeight="1" x14ac:dyDescent="0.25">
      <c r="A889" s="26" t="s">
        <v>11</v>
      </c>
      <c r="B889" s="60" t="s">
        <v>1079</v>
      </c>
      <c r="C889" s="62" t="s">
        <v>27</v>
      </c>
      <c r="D889" s="38"/>
      <c r="E889" s="39"/>
      <c r="F889" s="39"/>
      <c r="G889" s="41">
        <f t="shared" si="23"/>
        <v>0</v>
      </c>
    </row>
    <row r="890" spans="1:7" ht="15.95" customHeight="1" x14ac:dyDescent="0.25">
      <c r="A890" s="26" t="s">
        <v>11</v>
      </c>
      <c r="B890" s="60" t="s">
        <v>1080</v>
      </c>
      <c r="C890" s="62" t="s">
        <v>33</v>
      </c>
      <c r="D890" s="38"/>
      <c r="E890" s="39"/>
      <c r="F890" s="39"/>
      <c r="G890" s="41">
        <f t="shared" si="23"/>
        <v>0</v>
      </c>
    </row>
    <row r="891" spans="1:7" ht="15.95" customHeight="1" x14ac:dyDescent="0.25">
      <c r="A891" s="26" t="s">
        <v>11</v>
      </c>
      <c r="B891" s="60" t="s">
        <v>1081</v>
      </c>
      <c r="C891" s="62" t="s">
        <v>35</v>
      </c>
      <c r="D891" s="38"/>
      <c r="E891" s="39"/>
      <c r="F891" s="39"/>
      <c r="G891" s="41">
        <f t="shared" si="23"/>
        <v>0</v>
      </c>
    </row>
    <row r="892" spans="1:7" ht="15.95" customHeight="1" x14ac:dyDescent="0.25">
      <c r="A892" s="26" t="s">
        <v>11</v>
      </c>
      <c r="B892" s="60" t="s">
        <v>1082</v>
      </c>
      <c r="C892" s="62" t="s">
        <v>84</v>
      </c>
      <c r="D892" s="38"/>
      <c r="E892" s="39"/>
      <c r="F892" s="39"/>
      <c r="G892" s="41">
        <f t="shared" si="23"/>
        <v>0</v>
      </c>
    </row>
    <row r="893" spans="1:7" ht="15.95" customHeight="1" x14ac:dyDescent="0.25">
      <c r="A893" s="26" t="s">
        <v>11</v>
      </c>
      <c r="B893" s="60" t="s">
        <v>1083</v>
      </c>
      <c r="C893" s="62" t="s">
        <v>595</v>
      </c>
      <c r="D893" s="38"/>
      <c r="E893" s="39"/>
      <c r="F893" s="39"/>
      <c r="G893" s="41">
        <f t="shared" si="23"/>
        <v>0</v>
      </c>
    </row>
    <row r="894" spans="1:7" ht="15.95" customHeight="1" x14ac:dyDescent="0.25">
      <c r="A894" s="26" t="s">
        <v>11</v>
      </c>
      <c r="B894" s="60" t="s">
        <v>1084</v>
      </c>
      <c r="C894" s="62" t="s">
        <v>96</v>
      </c>
      <c r="D894" s="38"/>
      <c r="E894" s="39"/>
      <c r="F894" s="39"/>
      <c r="G894" s="41">
        <f t="shared" si="23"/>
        <v>0</v>
      </c>
    </row>
    <row r="895" spans="1:7" ht="15.95" customHeight="1" x14ac:dyDescent="0.25">
      <c r="A895" s="26" t="s">
        <v>11</v>
      </c>
      <c r="B895" s="60" t="s">
        <v>1085</v>
      </c>
      <c r="C895" s="62" t="s">
        <v>98</v>
      </c>
      <c r="D895" s="38"/>
      <c r="E895" s="39"/>
      <c r="F895" s="39"/>
      <c r="G895" s="41">
        <f t="shared" si="23"/>
        <v>0</v>
      </c>
    </row>
    <row r="896" spans="1:7" ht="15.95" customHeight="1" x14ac:dyDescent="0.25">
      <c r="A896" s="26" t="s">
        <v>11</v>
      </c>
      <c r="B896" s="60" t="s">
        <v>1086</v>
      </c>
      <c r="C896" s="62" t="s">
        <v>100</v>
      </c>
      <c r="D896" s="38"/>
      <c r="E896" s="39"/>
      <c r="F896" s="39"/>
      <c r="G896" s="41">
        <f t="shared" si="23"/>
        <v>0</v>
      </c>
    </row>
    <row r="897" spans="1:7" ht="15.95" customHeight="1" x14ac:dyDescent="0.25">
      <c r="A897" s="26" t="s">
        <v>11</v>
      </c>
      <c r="B897" s="48" t="s">
        <v>1087</v>
      </c>
      <c r="C897" s="50" t="s">
        <v>1088</v>
      </c>
      <c r="D897" s="38"/>
      <c r="E897" s="39"/>
      <c r="F897" s="39"/>
      <c r="G897" s="41">
        <f t="shared" si="23"/>
        <v>0</v>
      </c>
    </row>
    <row r="898" spans="1:7" s="44" customFormat="1" ht="15.95" customHeight="1" x14ac:dyDescent="0.25">
      <c r="A898" s="26" t="s">
        <v>11</v>
      </c>
      <c r="B898" s="45" t="s">
        <v>1089</v>
      </c>
      <c r="C898" s="69" t="s">
        <v>39</v>
      </c>
      <c r="D898" s="43">
        <f>D899+D900+D909</f>
        <v>0</v>
      </c>
      <c r="E898" s="43">
        <f>E899+E900+E909</f>
        <v>0</v>
      </c>
      <c r="F898" s="43">
        <f>F899+F900+F909</f>
        <v>0</v>
      </c>
      <c r="G898" s="41">
        <f t="shared" si="23"/>
        <v>0</v>
      </c>
    </row>
    <row r="899" spans="1:7" ht="15.95" customHeight="1" x14ac:dyDescent="0.25">
      <c r="A899" s="26" t="s">
        <v>11</v>
      </c>
      <c r="B899" s="48" t="s">
        <v>1090</v>
      </c>
      <c r="C899" s="50" t="s">
        <v>1091</v>
      </c>
      <c r="D899" s="39"/>
      <c r="E899" s="38"/>
      <c r="F899" s="38"/>
      <c r="G899" s="41">
        <f t="shared" si="23"/>
        <v>0</v>
      </c>
    </row>
    <row r="900" spans="1:7" s="44" customFormat="1" ht="15.95" customHeight="1" x14ac:dyDescent="0.25">
      <c r="A900" s="26" t="s">
        <v>11</v>
      </c>
      <c r="B900" s="48" t="s">
        <v>1092</v>
      </c>
      <c r="C900" s="70" t="s">
        <v>1093</v>
      </c>
      <c r="D900" s="43">
        <f>SUM(D901:D908)</f>
        <v>0</v>
      </c>
      <c r="E900" s="43">
        <f>SUM(E901:E908)</f>
        <v>0</v>
      </c>
      <c r="F900" s="43">
        <f>SUM(F901:F908)</f>
        <v>0</v>
      </c>
      <c r="G900" s="41">
        <f t="shared" si="23"/>
        <v>0</v>
      </c>
    </row>
    <row r="901" spans="1:7" ht="15.95" customHeight="1" x14ac:dyDescent="0.25">
      <c r="A901" s="26" t="s">
        <v>11</v>
      </c>
      <c r="B901" s="60" t="s">
        <v>1094</v>
      </c>
      <c r="C901" s="62" t="s">
        <v>41</v>
      </c>
      <c r="D901" s="39"/>
      <c r="E901" s="38"/>
      <c r="F901" s="38"/>
      <c r="G901" s="41">
        <f t="shared" si="23"/>
        <v>0</v>
      </c>
    </row>
    <row r="902" spans="1:7" ht="15.95" customHeight="1" x14ac:dyDescent="0.25">
      <c r="A902" s="26" t="s">
        <v>11</v>
      </c>
      <c r="B902" s="60" t="s">
        <v>1095</v>
      </c>
      <c r="C902" s="62" t="s">
        <v>47</v>
      </c>
      <c r="D902" s="39"/>
      <c r="E902" s="38"/>
      <c r="F902" s="38"/>
      <c r="G902" s="41">
        <f t="shared" si="23"/>
        <v>0</v>
      </c>
    </row>
    <row r="903" spans="1:7" ht="15.95" customHeight="1" x14ac:dyDescent="0.25">
      <c r="A903" s="26" t="s">
        <v>11</v>
      </c>
      <c r="B903" s="60" t="s">
        <v>1096</v>
      </c>
      <c r="C903" s="62" t="s">
        <v>49</v>
      </c>
      <c r="D903" s="39"/>
      <c r="E903" s="38"/>
      <c r="F903" s="38"/>
      <c r="G903" s="41">
        <f t="shared" si="23"/>
        <v>0</v>
      </c>
    </row>
    <row r="904" spans="1:7" ht="15.95" customHeight="1" x14ac:dyDescent="0.25">
      <c r="A904" s="26" t="s">
        <v>11</v>
      </c>
      <c r="B904" s="60" t="s">
        <v>1097</v>
      </c>
      <c r="C904" s="62" t="s">
        <v>119</v>
      </c>
      <c r="D904" s="39"/>
      <c r="E904" s="38"/>
      <c r="F904" s="38"/>
      <c r="G904" s="41">
        <f t="shared" si="23"/>
        <v>0</v>
      </c>
    </row>
    <row r="905" spans="1:7" ht="15.95" customHeight="1" x14ac:dyDescent="0.25">
      <c r="A905" s="26" t="s">
        <v>11</v>
      </c>
      <c r="B905" s="60" t="s">
        <v>1098</v>
      </c>
      <c r="C905" s="62" t="s">
        <v>617</v>
      </c>
      <c r="D905" s="39"/>
      <c r="E905" s="38"/>
      <c r="F905" s="38"/>
      <c r="G905" s="41">
        <f t="shared" si="23"/>
        <v>0</v>
      </c>
    </row>
    <row r="906" spans="1:7" ht="15.95" customHeight="1" x14ac:dyDescent="0.25">
      <c r="A906" s="26" t="s">
        <v>11</v>
      </c>
      <c r="B906" s="60" t="s">
        <v>1099</v>
      </c>
      <c r="C906" s="62" t="s">
        <v>131</v>
      </c>
      <c r="D906" s="39"/>
      <c r="E906" s="38"/>
      <c r="F906" s="38"/>
      <c r="G906" s="41">
        <f t="shared" si="23"/>
        <v>0</v>
      </c>
    </row>
    <row r="907" spans="1:7" ht="15.95" customHeight="1" x14ac:dyDescent="0.25">
      <c r="A907" s="26" t="s">
        <v>11</v>
      </c>
      <c r="B907" s="60" t="s">
        <v>1100</v>
      </c>
      <c r="C907" s="62" t="s">
        <v>133</v>
      </c>
      <c r="D907" s="39"/>
      <c r="E907" s="38"/>
      <c r="F907" s="38"/>
      <c r="G907" s="41">
        <f t="shared" si="23"/>
        <v>0</v>
      </c>
    </row>
    <row r="908" spans="1:7" ht="15.95" customHeight="1" x14ac:dyDescent="0.25">
      <c r="A908" s="26" t="s">
        <v>11</v>
      </c>
      <c r="B908" s="60" t="s">
        <v>1101</v>
      </c>
      <c r="C908" s="62" t="s">
        <v>135</v>
      </c>
      <c r="D908" s="39"/>
      <c r="E908" s="38"/>
      <c r="F908" s="38"/>
      <c r="G908" s="41">
        <f t="shared" si="23"/>
        <v>0</v>
      </c>
    </row>
    <row r="909" spans="1:7" ht="15.95" customHeight="1" x14ac:dyDescent="0.25">
      <c r="A909" s="26" t="s">
        <v>11</v>
      </c>
      <c r="B909" s="48" t="s">
        <v>1102</v>
      </c>
      <c r="C909" s="50" t="s">
        <v>1103</v>
      </c>
      <c r="D909" s="39"/>
      <c r="E909" s="38"/>
      <c r="F909" s="38"/>
      <c r="G909" s="41">
        <f t="shared" si="23"/>
        <v>0</v>
      </c>
    </row>
    <row r="910" spans="1:7" s="44" customFormat="1" ht="15.95" customHeight="1" x14ac:dyDescent="0.25">
      <c r="A910" s="26" t="s">
        <v>11</v>
      </c>
      <c r="B910" s="36" t="s">
        <v>1104</v>
      </c>
      <c r="C910" s="68" t="s">
        <v>1105</v>
      </c>
      <c r="D910" s="43">
        <f>D911+D915</f>
        <v>0</v>
      </c>
      <c r="E910" s="43">
        <f>E911+E915</f>
        <v>0</v>
      </c>
      <c r="F910" s="43">
        <f>F911+F915</f>
        <v>0</v>
      </c>
      <c r="G910" s="41">
        <f t="shared" si="23"/>
        <v>0</v>
      </c>
    </row>
    <row r="911" spans="1:7" s="44" customFormat="1" ht="15.95" customHeight="1" x14ac:dyDescent="0.25">
      <c r="A911" s="26" t="s">
        <v>11</v>
      </c>
      <c r="B911" s="45" t="s">
        <v>1106</v>
      </c>
      <c r="C911" s="69" t="s">
        <v>25</v>
      </c>
      <c r="D911" s="43">
        <f>SUM(D912:D914)</f>
        <v>0</v>
      </c>
      <c r="E911" s="43">
        <f>SUM(E912:E914)</f>
        <v>0</v>
      </c>
      <c r="F911" s="43">
        <f>SUM(F912:F914)</f>
        <v>0</v>
      </c>
      <c r="G911" s="41">
        <f t="shared" si="23"/>
        <v>0</v>
      </c>
    </row>
    <row r="912" spans="1:7" ht="15.95" customHeight="1" x14ac:dyDescent="0.25">
      <c r="A912" s="26" t="s">
        <v>11</v>
      </c>
      <c r="B912" s="48" t="s">
        <v>1107</v>
      </c>
      <c r="C912" s="50" t="s">
        <v>1108</v>
      </c>
      <c r="D912" s="38"/>
      <c r="E912" s="39"/>
      <c r="F912" s="39"/>
      <c r="G912" s="41">
        <f t="shared" ref="G912:G975" si="24">D912+E912+F912</f>
        <v>0</v>
      </c>
    </row>
    <row r="913" spans="1:7" ht="15.95" customHeight="1" x14ac:dyDescent="0.25">
      <c r="A913" s="26" t="s">
        <v>11</v>
      </c>
      <c r="B913" s="48" t="s">
        <v>1109</v>
      </c>
      <c r="C913" s="50" t="s">
        <v>1110</v>
      </c>
      <c r="D913" s="38"/>
      <c r="E913" s="39"/>
      <c r="F913" s="39"/>
      <c r="G913" s="41">
        <f t="shared" si="24"/>
        <v>0</v>
      </c>
    </row>
    <row r="914" spans="1:7" ht="15.95" customHeight="1" x14ac:dyDescent="0.25">
      <c r="A914" s="26" t="s">
        <v>11</v>
      </c>
      <c r="B914" s="48" t="s">
        <v>1111</v>
      </c>
      <c r="C914" s="50" t="s">
        <v>1112</v>
      </c>
      <c r="D914" s="38"/>
      <c r="E914" s="39"/>
      <c r="F914" s="39"/>
      <c r="G914" s="41">
        <f t="shared" si="24"/>
        <v>0</v>
      </c>
    </row>
    <row r="915" spans="1:7" s="44" customFormat="1" ht="15.95" customHeight="1" x14ac:dyDescent="0.25">
      <c r="A915" s="26" t="s">
        <v>11</v>
      </c>
      <c r="B915" s="45" t="s">
        <v>1113</v>
      </c>
      <c r="C915" s="69" t="s">
        <v>39</v>
      </c>
      <c r="D915" s="43">
        <f>SUM(D916:D918)</f>
        <v>0</v>
      </c>
      <c r="E915" s="43">
        <f>SUM(E916:E918)</f>
        <v>0</v>
      </c>
      <c r="F915" s="43">
        <f>SUM(F916:F918)</f>
        <v>0</v>
      </c>
      <c r="G915" s="41">
        <f t="shared" si="24"/>
        <v>0</v>
      </c>
    </row>
    <row r="916" spans="1:7" ht="15.95" customHeight="1" x14ac:dyDescent="0.25">
      <c r="A916" s="26" t="s">
        <v>11</v>
      </c>
      <c r="B916" s="48" t="s">
        <v>1114</v>
      </c>
      <c r="C916" s="50" t="s">
        <v>1115</v>
      </c>
      <c r="D916" s="39"/>
      <c r="E916" s="38"/>
      <c r="F916" s="38"/>
      <c r="G916" s="41">
        <f t="shared" si="24"/>
        <v>0</v>
      </c>
    </row>
    <row r="917" spans="1:7" ht="15.95" customHeight="1" x14ac:dyDescent="0.25">
      <c r="A917" s="26" t="s">
        <v>11</v>
      </c>
      <c r="B917" s="48" t="s">
        <v>1116</v>
      </c>
      <c r="C917" s="50" t="s">
        <v>1117</v>
      </c>
      <c r="D917" s="39"/>
      <c r="E917" s="38"/>
      <c r="F917" s="38"/>
      <c r="G917" s="41">
        <f t="shared" si="24"/>
        <v>0</v>
      </c>
    </row>
    <row r="918" spans="1:7" ht="15.95" customHeight="1" x14ac:dyDescent="0.25">
      <c r="A918" s="26" t="s">
        <v>11</v>
      </c>
      <c r="B918" s="48" t="s">
        <v>1118</v>
      </c>
      <c r="C918" s="50" t="s">
        <v>1119</v>
      </c>
      <c r="D918" s="39"/>
      <c r="E918" s="38"/>
      <c r="F918" s="38"/>
      <c r="G918" s="41">
        <f t="shared" si="24"/>
        <v>0</v>
      </c>
    </row>
    <row r="919" spans="1:7" ht="15.95" customHeight="1" x14ac:dyDescent="0.25">
      <c r="A919" s="26" t="s">
        <v>11</v>
      </c>
      <c r="B919" s="23"/>
      <c r="C919" s="51"/>
      <c r="D919" s="38"/>
      <c r="E919" s="38"/>
      <c r="F919" s="38"/>
      <c r="G919" s="41">
        <f t="shared" si="24"/>
        <v>0</v>
      </c>
    </row>
    <row r="920" spans="1:7" s="31" customFormat="1" ht="15.95" customHeight="1" x14ac:dyDescent="0.25">
      <c r="A920" s="26" t="s">
        <v>11</v>
      </c>
      <c r="B920" s="57" t="s">
        <v>1120</v>
      </c>
      <c r="C920" s="52" t="s">
        <v>437</v>
      </c>
      <c r="D920" s="41">
        <f>+D921+D924+D925+D926+D927</f>
        <v>0</v>
      </c>
      <c r="E920" s="41">
        <f>+E921+E924+E925+E926+E927</f>
        <v>0</v>
      </c>
      <c r="F920" s="41">
        <f>+F921+F924+F925+F926+F927</f>
        <v>0</v>
      </c>
      <c r="G920" s="41">
        <f t="shared" si="24"/>
        <v>0</v>
      </c>
    </row>
    <row r="921" spans="1:7" s="35" customFormat="1" ht="15.95" customHeight="1" x14ac:dyDescent="0.25">
      <c r="A921" s="26" t="s">
        <v>11</v>
      </c>
      <c r="B921" s="32" t="s">
        <v>1121</v>
      </c>
      <c r="C921" s="33" t="s">
        <v>1122</v>
      </c>
      <c r="D921" s="40">
        <f>SUM(D922:D923)</f>
        <v>0</v>
      </c>
      <c r="E921" s="40">
        <f>SUM(E922:E923)</f>
        <v>0</v>
      </c>
      <c r="F921" s="40">
        <f>SUM(F922:F923)</f>
        <v>0</v>
      </c>
      <c r="G921" s="41">
        <f t="shared" si="24"/>
        <v>0</v>
      </c>
    </row>
    <row r="922" spans="1:7" ht="15.95" customHeight="1" x14ac:dyDescent="0.25">
      <c r="A922" s="26" t="s">
        <v>11</v>
      </c>
      <c r="B922" s="36" t="s">
        <v>1123</v>
      </c>
      <c r="C922" s="89" t="s">
        <v>1124</v>
      </c>
      <c r="D922" s="38"/>
      <c r="E922" s="39"/>
      <c r="F922" s="39"/>
      <c r="G922" s="41">
        <f t="shared" si="24"/>
        <v>0</v>
      </c>
    </row>
    <row r="923" spans="1:7" ht="15.95" customHeight="1" x14ac:dyDescent="0.25">
      <c r="A923" s="26" t="s">
        <v>11</v>
      </c>
      <c r="B923" s="36" t="s">
        <v>1125</v>
      </c>
      <c r="C923" s="89" t="s">
        <v>1126</v>
      </c>
      <c r="D923" s="39"/>
      <c r="E923" s="38"/>
      <c r="F923" s="38"/>
      <c r="G923" s="41">
        <f t="shared" si="24"/>
        <v>0</v>
      </c>
    </row>
    <row r="924" spans="1:7" ht="15.95" customHeight="1" x14ac:dyDescent="0.25">
      <c r="A924" s="26" t="s">
        <v>11</v>
      </c>
      <c r="B924" s="32" t="s">
        <v>1127</v>
      </c>
      <c r="C924" s="73" t="s">
        <v>1128</v>
      </c>
      <c r="D924" s="38"/>
      <c r="E924" s="38"/>
      <c r="F924" s="38"/>
      <c r="G924" s="41">
        <f t="shared" si="24"/>
        <v>0</v>
      </c>
    </row>
    <row r="925" spans="1:7" ht="15.95" customHeight="1" x14ac:dyDescent="0.25">
      <c r="A925" s="26" t="s">
        <v>11</v>
      </c>
      <c r="B925" s="32" t="s">
        <v>1129</v>
      </c>
      <c r="C925" s="90" t="s">
        <v>1130</v>
      </c>
      <c r="D925" s="38"/>
      <c r="E925" s="38"/>
      <c r="F925" s="38"/>
      <c r="G925" s="41">
        <f t="shared" si="24"/>
        <v>0</v>
      </c>
    </row>
    <row r="926" spans="1:7" ht="15.95" customHeight="1" x14ac:dyDescent="0.25">
      <c r="A926" s="26" t="s">
        <v>11</v>
      </c>
      <c r="B926" s="32" t="s">
        <v>1131</v>
      </c>
      <c r="C926" s="73" t="s">
        <v>1132</v>
      </c>
      <c r="D926" s="38"/>
      <c r="E926" s="38"/>
      <c r="F926" s="38"/>
      <c r="G926" s="41">
        <f t="shared" si="24"/>
        <v>0</v>
      </c>
    </row>
    <row r="927" spans="1:7" ht="15.95" customHeight="1" x14ac:dyDescent="0.25">
      <c r="A927" s="26" t="s">
        <v>11</v>
      </c>
      <c r="B927" s="32" t="s">
        <v>1133</v>
      </c>
      <c r="C927" s="90" t="s">
        <v>1134</v>
      </c>
      <c r="D927" s="38"/>
      <c r="E927" s="38"/>
      <c r="F927" s="38"/>
      <c r="G927" s="41">
        <f t="shared" si="24"/>
        <v>0</v>
      </c>
    </row>
    <row r="928" spans="1:7" ht="15.95" customHeight="1" x14ac:dyDescent="0.25">
      <c r="A928" s="26" t="s">
        <v>11</v>
      </c>
      <c r="B928" s="23"/>
      <c r="C928" s="73"/>
      <c r="D928" s="38"/>
      <c r="E928" s="38"/>
      <c r="F928" s="38"/>
      <c r="G928" s="41">
        <f t="shared" si="24"/>
        <v>0</v>
      </c>
    </row>
    <row r="929" spans="1:7" s="31" customFormat="1" ht="15.95" customHeight="1" x14ac:dyDescent="0.25">
      <c r="A929" s="26" t="s">
        <v>11</v>
      </c>
      <c r="B929" s="57" t="s">
        <v>1135</v>
      </c>
      <c r="C929" s="80" t="s">
        <v>1136</v>
      </c>
      <c r="D929" s="41">
        <f>+D477+D557+D711+D731+D759+D799+D835+D857+D920</f>
        <v>0</v>
      </c>
      <c r="E929" s="41">
        <f>+E477+E557+E711+E731+E759+E799+E835+E857+E920</f>
        <v>0</v>
      </c>
      <c r="F929" s="41">
        <f>+F477+F557+F711+F731+F759+F799+F835+F857+F920</f>
        <v>0</v>
      </c>
      <c r="G929" s="41">
        <f t="shared" si="24"/>
        <v>0</v>
      </c>
    </row>
    <row r="930" spans="1:7" ht="15.95" customHeight="1" x14ac:dyDescent="0.25">
      <c r="A930" s="26" t="s">
        <v>11</v>
      </c>
      <c r="B930" s="23"/>
      <c r="C930" s="91"/>
      <c r="D930" s="38"/>
      <c r="E930" s="38"/>
      <c r="F930" s="38"/>
      <c r="G930" s="41">
        <f t="shared" si="24"/>
        <v>0</v>
      </c>
    </row>
    <row r="931" spans="1:7" s="95" customFormat="1" ht="15.95" customHeight="1" x14ac:dyDescent="0.25">
      <c r="A931" s="26" t="s">
        <v>11</v>
      </c>
      <c r="B931" s="92" t="s">
        <v>1137</v>
      </c>
      <c r="C931" s="93" t="s">
        <v>1138</v>
      </c>
      <c r="D931" s="94">
        <f>+D472-D929</f>
        <v>0</v>
      </c>
      <c r="E931" s="94">
        <f>+E472-E929</f>
        <v>0</v>
      </c>
      <c r="F931" s="94">
        <f>+F472-F929</f>
        <v>0</v>
      </c>
      <c r="G931" s="41">
        <f t="shared" si="24"/>
        <v>0</v>
      </c>
    </row>
    <row r="932" spans="1:7" ht="15.95" customHeight="1" x14ac:dyDescent="0.25">
      <c r="A932" s="26" t="s">
        <v>11</v>
      </c>
      <c r="B932" s="23"/>
      <c r="C932" s="75"/>
      <c r="D932" s="38"/>
      <c r="E932" s="38"/>
      <c r="F932" s="38"/>
      <c r="G932" s="41">
        <f t="shared" si="24"/>
        <v>0</v>
      </c>
    </row>
    <row r="933" spans="1:7" ht="15.95" customHeight="1" x14ac:dyDescent="0.25">
      <c r="A933" s="26" t="s">
        <v>11</v>
      </c>
      <c r="B933" s="23"/>
      <c r="C933" s="75"/>
      <c r="D933" s="38"/>
      <c r="E933" s="38"/>
      <c r="F933" s="38"/>
      <c r="G933" s="41">
        <f t="shared" si="24"/>
        <v>0</v>
      </c>
    </row>
    <row r="934" spans="1:7" ht="15.95" customHeight="1" x14ac:dyDescent="0.25">
      <c r="A934" s="26" t="s">
        <v>11</v>
      </c>
      <c r="B934" s="23"/>
      <c r="C934" s="77" t="s">
        <v>1139</v>
      </c>
      <c r="D934" s="38"/>
      <c r="E934" s="38"/>
      <c r="F934" s="38"/>
      <c r="G934" s="41">
        <f t="shared" si="24"/>
        <v>0</v>
      </c>
    </row>
    <row r="935" spans="1:7" ht="15.95" customHeight="1" x14ac:dyDescent="0.25">
      <c r="A935" s="26" t="s">
        <v>11</v>
      </c>
      <c r="B935" s="23"/>
      <c r="C935" s="75"/>
      <c r="D935" s="38"/>
      <c r="E935" s="38"/>
      <c r="F935" s="38"/>
      <c r="G935" s="41">
        <f t="shared" si="24"/>
        <v>0</v>
      </c>
    </row>
    <row r="936" spans="1:7" ht="15.95" customHeight="1" x14ac:dyDescent="0.25">
      <c r="A936" s="26" t="s">
        <v>11</v>
      </c>
      <c r="B936" s="96">
        <v>21</v>
      </c>
      <c r="C936" s="75" t="s">
        <v>1140</v>
      </c>
      <c r="D936" s="38"/>
      <c r="E936" s="38"/>
      <c r="F936" s="38"/>
      <c r="G936" s="41">
        <f t="shared" si="24"/>
        <v>0</v>
      </c>
    </row>
    <row r="937" spans="1:7" ht="15.95" customHeight="1" x14ac:dyDescent="0.25">
      <c r="A937" s="26" t="s">
        <v>11</v>
      </c>
      <c r="B937" s="96"/>
      <c r="C937" s="75"/>
      <c r="D937" s="38"/>
      <c r="E937" s="38"/>
      <c r="F937" s="38"/>
      <c r="G937" s="41">
        <f t="shared" si="24"/>
        <v>0</v>
      </c>
    </row>
    <row r="938" spans="1:7" ht="15.95" customHeight="1" x14ac:dyDescent="0.25">
      <c r="A938" s="26" t="s">
        <v>11</v>
      </c>
      <c r="B938" s="96"/>
      <c r="C938" s="77" t="s">
        <v>13</v>
      </c>
      <c r="D938" s="38"/>
      <c r="E938" s="38"/>
      <c r="F938" s="38"/>
      <c r="G938" s="41">
        <f t="shared" si="24"/>
        <v>0</v>
      </c>
    </row>
    <row r="939" spans="1:7" ht="15.95" customHeight="1" x14ac:dyDescent="0.25">
      <c r="A939" s="26" t="s">
        <v>11</v>
      </c>
      <c r="B939" s="96"/>
      <c r="C939" s="75"/>
      <c r="D939" s="38"/>
      <c r="E939" s="38"/>
      <c r="F939" s="38"/>
      <c r="G939" s="41">
        <f t="shared" si="24"/>
        <v>0</v>
      </c>
    </row>
    <row r="940" spans="1:7" ht="15.95" customHeight="1" x14ac:dyDescent="0.25">
      <c r="A940" s="26" t="s">
        <v>11</v>
      </c>
      <c r="B940" s="96">
        <v>22</v>
      </c>
      <c r="C940" s="75" t="s">
        <v>1141</v>
      </c>
      <c r="D940" s="38"/>
      <c r="E940" s="38"/>
      <c r="F940" s="38"/>
      <c r="G940" s="41">
        <f t="shared" si="24"/>
        <v>0</v>
      </c>
    </row>
    <row r="941" spans="1:7" ht="15.95" customHeight="1" x14ac:dyDescent="0.25">
      <c r="A941" s="26" t="s">
        <v>11</v>
      </c>
      <c r="B941" s="96"/>
      <c r="C941" s="75"/>
      <c r="D941" s="38"/>
      <c r="E941" s="38"/>
      <c r="F941" s="38"/>
      <c r="G941" s="41">
        <f t="shared" si="24"/>
        <v>0</v>
      </c>
    </row>
    <row r="942" spans="1:7" ht="15.95" customHeight="1" x14ac:dyDescent="0.25">
      <c r="A942" s="26" t="s">
        <v>11</v>
      </c>
      <c r="B942" s="96">
        <v>23</v>
      </c>
      <c r="C942" s="75" t="s">
        <v>1142</v>
      </c>
      <c r="D942" s="38"/>
      <c r="E942" s="38"/>
      <c r="F942" s="38"/>
      <c r="G942" s="41">
        <f t="shared" si="24"/>
        <v>0</v>
      </c>
    </row>
    <row r="943" spans="1:7" ht="15.95" customHeight="1" x14ac:dyDescent="0.25">
      <c r="A943" s="26" t="s">
        <v>11</v>
      </c>
      <c r="B943" s="96"/>
      <c r="C943" s="75"/>
      <c r="D943" s="38"/>
      <c r="E943" s="38"/>
      <c r="F943" s="38"/>
      <c r="G943" s="41">
        <f t="shared" si="24"/>
        <v>0</v>
      </c>
    </row>
    <row r="944" spans="1:7" s="35" customFormat="1" ht="15.95" customHeight="1" x14ac:dyDescent="0.25">
      <c r="A944" s="26" t="s">
        <v>11</v>
      </c>
      <c r="B944" s="96">
        <v>24</v>
      </c>
      <c r="C944" s="97" t="s">
        <v>1143</v>
      </c>
      <c r="D944" s="40">
        <f>SUM(D945:D952)</f>
        <v>0</v>
      </c>
      <c r="E944" s="40">
        <f>SUM(E945:E952)</f>
        <v>0</v>
      </c>
      <c r="F944" s="40">
        <f>SUM(F945:F952)</f>
        <v>0</v>
      </c>
      <c r="G944" s="41">
        <f t="shared" si="24"/>
        <v>0</v>
      </c>
    </row>
    <row r="945" spans="1:7" ht="15.95" customHeight="1" x14ac:dyDescent="0.25">
      <c r="A945" s="26" t="s">
        <v>11</v>
      </c>
      <c r="B945" s="32" t="s">
        <v>1144</v>
      </c>
      <c r="C945" s="90" t="s">
        <v>1145</v>
      </c>
      <c r="D945" s="38"/>
      <c r="E945" s="38"/>
      <c r="F945" s="38"/>
      <c r="G945" s="41">
        <f t="shared" si="24"/>
        <v>0</v>
      </c>
    </row>
    <row r="946" spans="1:7" ht="15.95" customHeight="1" x14ac:dyDescent="0.25">
      <c r="A946" s="26" t="s">
        <v>11</v>
      </c>
      <c r="B946" s="32" t="s">
        <v>1146</v>
      </c>
      <c r="C946" s="90" t="s">
        <v>1147</v>
      </c>
      <c r="D946" s="38"/>
      <c r="E946" s="38"/>
      <c r="F946" s="38"/>
      <c r="G946" s="41">
        <f t="shared" si="24"/>
        <v>0</v>
      </c>
    </row>
    <row r="947" spans="1:7" ht="15.95" customHeight="1" x14ac:dyDescent="0.25">
      <c r="A947" s="26" t="s">
        <v>11</v>
      </c>
      <c r="B947" s="32" t="s">
        <v>1148</v>
      </c>
      <c r="C947" s="90" t="s">
        <v>1149</v>
      </c>
      <c r="D947" s="38"/>
      <c r="E947" s="38"/>
      <c r="F947" s="38"/>
      <c r="G947" s="41">
        <f t="shared" si="24"/>
        <v>0</v>
      </c>
    </row>
    <row r="948" spans="1:7" ht="15.95" customHeight="1" x14ac:dyDescent="0.25">
      <c r="A948" s="26" t="s">
        <v>11</v>
      </c>
      <c r="B948" s="32" t="s">
        <v>1150</v>
      </c>
      <c r="C948" s="90" t="s">
        <v>1151</v>
      </c>
      <c r="D948" s="38"/>
      <c r="E948" s="38"/>
      <c r="F948" s="38"/>
      <c r="G948" s="41">
        <f t="shared" si="24"/>
        <v>0</v>
      </c>
    </row>
    <row r="949" spans="1:7" ht="15.95" customHeight="1" x14ac:dyDescent="0.25">
      <c r="A949" s="26" t="s">
        <v>11</v>
      </c>
      <c r="B949" s="32" t="s">
        <v>1152</v>
      </c>
      <c r="C949" s="90" t="s">
        <v>1153</v>
      </c>
      <c r="D949" s="38"/>
      <c r="E949" s="38"/>
      <c r="F949" s="38"/>
      <c r="G949" s="41">
        <f t="shared" si="24"/>
        <v>0</v>
      </c>
    </row>
    <row r="950" spans="1:7" ht="15.95" customHeight="1" x14ac:dyDescent="0.25">
      <c r="A950" s="26" t="s">
        <v>11</v>
      </c>
      <c r="B950" s="32" t="s">
        <v>1154</v>
      </c>
      <c r="C950" s="90" t="s">
        <v>1155</v>
      </c>
      <c r="D950" s="38"/>
      <c r="E950" s="38"/>
      <c r="F950" s="38"/>
      <c r="G950" s="41">
        <f t="shared" si="24"/>
        <v>0</v>
      </c>
    </row>
    <row r="951" spans="1:7" ht="15.95" customHeight="1" x14ac:dyDescent="0.25">
      <c r="A951" s="26" t="s">
        <v>11</v>
      </c>
      <c r="B951" s="32" t="s">
        <v>1156</v>
      </c>
      <c r="C951" s="90" t="s">
        <v>1157</v>
      </c>
      <c r="D951" s="38"/>
      <c r="E951" s="38"/>
      <c r="F951" s="38"/>
      <c r="G951" s="41">
        <f t="shared" si="24"/>
        <v>0</v>
      </c>
    </row>
    <row r="952" spans="1:7" ht="15.95" customHeight="1" x14ac:dyDescent="0.25">
      <c r="A952" s="26" t="s">
        <v>11</v>
      </c>
      <c r="B952" s="32" t="s">
        <v>1158</v>
      </c>
      <c r="C952" s="90" t="s">
        <v>1159</v>
      </c>
      <c r="D952" s="38"/>
      <c r="E952" s="38"/>
      <c r="F952" s="38"/>
      <c r="G952" s="41">
        <f t="shared" si="24"/>
        <v>0</v>
      </c>
    </row>
    <row r="953" spans="1:7" ht="15.95" customHeight="1" x14ac:dyDescent="0.25">
      <c r="A953" s="26" t="s">
        <v>11</v>
      </c>
      <c r="B953" s="96"/>
      <c r="C953" s="75"/>
      <c r="D953" s="38"/>
      <c r="E953" s="38"/>
      <c r="F953" s="38"/>
      <c r="G953" s="41">
        <f t="shared" si="24"/>
        <v>0</v>
      </c>
    </row>
    <row r="954" spans="1:7" ht="15.95" customHeight="1" x14ac:dyDescent="0.25">
      <c r="A954" s="26" t="s">
        <v>11</v>
      </c>
      <c r="B954" s="96">
        <v>25</v>
      </c>
      <c r="C954" s="75" t="s">
        <v>1160</v>
      </c>
      <c r="D954" s="38"/>
      <c r="E954" s="38"/>
      <c r="F954" s="38"/>
      <c r="G954" s="41">
        <f t="shared" si="24"/>
        <v>0</v>
      </c>
    </row>
    <row r="955" spans="1:7" ht="15.95" customHeight="1" x14ac:dyDescent="0.25">
      <c r="A955" s="26" t="s">
        <v>11</v>
      </c>
      <c r="B955" s="96"/>
      <c r="C955" s="75"/>
      <c r="D955" s="38"/>
      <c r="E955" s="38"/>
      <c r="F955" s="38"/>
      <c r="G955" s="41">
        <f t="shared" si="24"/>
        <v>0</v>
      </c>
    </row>
    <row r="956" spans="1:7" s="35" customFormat="1" ht="30" customHeight="1" x14ac:dyDescent="0.25">
      <c r="A956" s="26" t="s">
        <v>11</v>
      </c>
      <c r="B956" s="96">
        <v>26</v>
      </c>
      <c r="C956" s="98" t="s">
        <v>1161</v>
      </c>
      <c r="D956" s="40">
        <f>+D957+D960+D963+D966+D969+D970+D973</f>
        <v>0</v>
      </c>
      <c r="E956" s="40">
        <f>+E957+E960+E963+E966+E969+E970+E973</f>
        <v>0</v>
      </c>
      <c r="F956" s="40">
        <f>+F957+F960+F963+F966+F969+F970+F973</f>
        <v>0</v>
      </c>
      <c r="G956" s="41">
        <f t="shared" si="24"/>
        <v>0</v>
      </c>
    </row>
    <row r="957" spans="1:7" s="35" customFormat="1" ht="15.95" customHeight="1" x14ac:dyDescent="0.25">
      <c r="A957" s="26" t="s">
        <v>11</v>
      </c>
      <c r="B957" s="32" t="s">
        <v>1162</v>
      </c>
      <c r="C957" s="67" t="s">
        <v>23</v>
      </c>
      <c r="D957" s="40">
        <f>SUM(D958:D959)</f>
        <v>0</v>
      </c>
      <c r="E957" s="40">
        <f>SUM(E958:E959)</f>
        <v>0</v>
      </c>
      <c r="F957" s="40">
        <f>SUM(F958:F959)</f>
        <v>0</v>
      </c>
      <c r="G957" s="41">
        <f t="shared" si="24"/>
        <v>0</v>
      </c>
    </row>
    <row r="958" spans="1:7" ht="15.95" customHeight="1" x14ac:dyDescent="0.25">
      <c r="A958" s="26" t="s">
        <v>11</v>
      </c>
      <c r="B958" s="36" t="s">
        <v>1163</v>
      </c>
      <c r="C958" s="89" t="s">
        <v>1164</v>
      </c>
      <c r="D958" s="38"/>
      <c r="E958" s="38"/>
      <c r="F958" s="38"/>
      <c r="G958" s="41">
        <f t="shared" si="24"/>
        <v>0</v>
      </c>
    </row>
    <row r="959" spans="1:7" ht="15.95" customHeight="1" x14ac:dyDescent="0.25">
      <c r="A959" s="26" t="s">
        <v>11</v>
      </c>
      <c r="B959" s="36" t="s">
        <v>1165</v>
      </c>
      <c r="C959" s="89" t="s">
        <v>1166</v>
      </c>
      <c r="D959" s="38"/>
      <c r="E959" s="38"/>
      <c r="F959" s="38"/>
      <c r="G959" s="41">
        <f t="shared" si="24"/>
        <v>0</v>
      </c>
    </row>
    <row r="960" spans="1:7" s="35" customFormat="1" ht="15.95" customHeight="1" x14ac:dyDescent="0.25">
      <c r="A960" s="26" t="s">
        <v>11</v>
      </c>
      <c r="B960" s="32" t="s">
        <v>1167</v>
      </c>
      <c r="C960" s="67" t="s">
        <v>53</v>
      </c>
      <c r="D960" s="40">
        <f>SUM(D961:D962)</f>
        <v>0</v>
      </c>
      <c r="E960" s="40">
        <f>SUM(E961:E962)</f>
        <v>0</v>
      </c>
      <c r="F960" s="40">
        <f>SUM(F961:F962)</f>
        <v>0</v>
      </c>
      <c r="G960" s="41">
        <f t="shared" si="24"/>
        <v>0</v>
      </c>
    </row>
    <row r="961" spans="1:7" ht="15.95" customHeight="1" x14ac:dyDescent="0.25">
      <c r="A961" s="26" t="s">
        <v>11</v>
      </c>
      <c r="B961" s="36" t="s">
        <v>1168</v>
      </c>
      <c r="C961" s="89" t="s">
        <v>1164</v>
      </c>
      <c r="D961" s="38"/>
      <c r="E961" s="38"/>
      <c r="F961" s="38"/>
      <c r="G961" s="41">
        <f t="shared" si="24"/>
        <v>0</v>
      </c>
    </row>
    <row r="962" spans="1:7" ht="15.95" customHeight="1" x14ac:dyDescent="0.25">
      <c r="A962" s="26" t="s">
        <v>11</v>
      </c>
      <c r="B962" s="36" t="s">
        <v>1169</v>
      </c>
      <c r="C962" s="89" t="s">
        <v>1166</v>
      </c>
      <c r="D962" s="38"/>
      <c r="E962" s="38"/>
      <c r="F962" s="38"/>
      <c r="G962" s="41">
        <f t="shared" si="24"/>
        <v>0</v>
      </c>
    </row>
    <row r="963" spans="1:7" s="35" customFormat="1" ht="15.95" customHeight="1" x14ac:dyDescent="0.25">
      <c r="A963" s="26" t="s">
        <v>11</v>
      </c>
      <c r="B963" s="32" t="s">
        <v>1170</v>
      </c>
      <c r="C963" s="67" t="s">
        <v>71</v>
      </c>
      <c r="D963" s="40">
        <f>SUM(D964:D965)</f>
        <v>0</v>
      </c>
      <c r="E963" s="40">
        <f>SUM(E964:E965)</f>
        <v>0</v>
      </c>
      <c r="F963" s="40">
        <f>SUM(F964:F965)</f>
        <v>0</v>
      </c>
      <c r="G963" s="41">
        <f t="shared" si="24"/>
        <v>0</v>
      </c>
    </row>
    <row r="964" spans="1:7" ht="15.95" customHeight="1" x14ac:dyDescent="0.25">
      <c r="A964" s="26" t="s">
        <v>11</v>
      </c>
      <c r="B964" s="36" t="s">
        <v>1171</v>
      </c>
      <c r="C964" s="89" t="s">
        <v>1164</v>
      </c>
      <c r="D964" s="38"/>
      <c r="E964" s="38"/>
      <c r="F964" s="38"/>
      <c r="G964" s="41">
        <f t="shared" si="24"/>
        <v>0</v>
      </c>
    </row>
    <row r="965" spans="1:7" ht="15.95" customHeight="1" x14ac:dyDescent="0.25">
      <c r="A965" s="26" t="s">
        <v>11</v>
      </c>
      <c r="B965" s="36" t="s">
        <v>1172</v>
      </c>
      <c r="C965" s="89" t="s">
        <v>1166</v>
      </c>
      <c r="D965" s="38"/>
      <c r="E965" s="38"/>
      <c r="F965" s="38"/>
      <c r="G965" s="41">
        <f t="shared" si="24"/>
        <v>0</v>
      </c>
    </row>
    <row r="966" spans="1:7" s="35" customFormat="1" ht="15.95" customHeight="1" x14ac:dyDescent="0.25">
      <c r="A966" s="26" t="s">
        <v>11</v>
      </c>
      <c r="B966" s="32" t="s">
        <v>1173</v>
      </c>
      <c r="C966" s="67" t="s">
        <v>141</v>
      </c>
      <c r="D966" s="40">
        <f>SUM(D967:D968)</f>
        <v>0</v>
      </c>
      <c r="E966" s="40">
        <f>SUM(E967:E968)</f>
        <v>0</v>
      </c>
      <c r="F966" s="40">
        <f>SUM(F967:F968)</f>
        <v>0</v>
      </c>
      <c r="G966" s="41">
        <f t="shared" si="24"/>
        <v>0</v>
      </c>
    </row>
    <row r="967" spans="1:7" ht="15.95" customHeight="1" x14ac:dyDescent="0.25">
      <c r="A967" s="26" t="s">
        <v>11</v>
      </c>
      <c r="B967" s="36" t="s">
        <v>1174</v>
      </c>
      <c r="C967" s="89" t="s">
        <v>1164</v>
      </c>
      <c r="D967" s="99"/>
      <c r="E967" s="99"/>
      <c r="F967" s="99"/>
      <c r="G967" s="41">
        <f t="shared" si="24"/>
        <v>0</v>
      </c>
    </row>
    <row r="968" spans="1:7" ht="15.95" customHeight="1" x14ac:dyDescent="0.25">
      <c r="A968" s="26" t="s">
        <v>11</v>
      </c>
      <c r="B968" s="36" t="s">
        <v>1175</v>
      </c>
      <c r="C968" s="89" t="s">
        <v>1166</v>
      </c>
      <c r="D968" s="38"/>
      <c r="E968" s="38"/>
      <c r="F968" s="38"/>
      <c r="G968" s="41">
        <f t="shared" si="24"/>
        <v>0</v>
      </c>
    </row>
    <row r="969" spans="1:7" s="35" customFormat="1" ht="15.95" customHeight="1" x14ac:dyDescent="0.25">
      <c r="A969" s="26" t="s">
        <v>11</v>
      </c>
      <c r="B969" s="32" t="s">
        <v>1176</v>
      </c>
      <c r="C969" s="67" t="s">
        <v>1177</v>
      </c>
      <c r="D969" s="100"/>
      <c r="E969" s="100"/>
      <c r="F969" s="100"/>
      <c r="G969" s="41">
        <f t="shared" si="24"/>
        <v>0</v>
      </c>
    </row>
    <row r="970" spans="1:7" s="35" customFormat="1" ht="15.95" customHeight="1" x14ac:dyDescent="0.25">
      <c r="A970" s="26" t="s">
        <v>11</v>
      </c>
      <c r="B970" s="32" t="s">
        <v>1178</v>
      </c>
      <c r="C970" s="67" t="s">
        <v>468</v>
      </c>
      <c r="D970" s="40">
        <f>SUM(D971:D972)</f>
        <v>0</v>
      </c>
      <c r="E970" s="40">
        <f>SUM(E971:E972)</f>
        <v>0</v>
      </c>
      <c r="F970" s="40">
        <f>SUM(F971:F972)</f>
        <v>0</v>
      </c>
      <c r="G970" s="41">
        <f t="shared" si="24"/>
        <v>0</v>
      </c>
    </row>
    <row r="971" spans="1:7" ht="15.95" customHeight="1" x14ac:dyDescent="0.25">
      <c r="A971" s="26" t="s">
        <v>11</v>
      </c>
      <c r="B971" s="36" t="s">
        <v>1179</v>
      </c>
      <c r="C971" s="89" t="s">
        <v>1164</v>
      </c>
      <c r="D971" s="38"/>
      <c r="E971" s="38"/>
      <c r="F971" s="38"/>
      <c r="G971" s="41">
        <f t="shared" si="24"/>
        <v>0</v>
      </c>
    </row>
    <row r="972" spans="1:7" ht="15.95" customHeight="1" x14ac:dyDescent="0.25">
      <c r="A972" s="26" t="s">
        <v>11</v>
      </c>
      <c r="B972" s="36" t="s">
        <v>1180</v>
      </c>
      <c r="C972" s="89" t="s">
        <v>1166</v>
      </c>
      <c r="D972" s="38"/>
      <c r="E972" s="38"/>
      <c r="F972" s="38"/>
      <c r="G972" s="41">
        <f t="shared" si="24"/>
        <v>0</v>
      </c>
    </row>
    <row r="973" spans="1:7" s="35" customFormat="1" ht="15.95" customHeight="1" x14ac:dyDescent="0.25">
      <c r="A973" s="26" t="s">
        <v>11</v>
      </c>
      <c r="B973" s="32" t="s">
        <v>1181</v>
      </c>
      <c r="C973" s="67" t="s">
        <v>498</v>
      </c>
      <c r="D973" s="40">
        <f>SUM(D974:D975)</f>
        <v>0</v>
      </c>
      <c r="E973" s="40">
        <f>SUM(E974:E975)</f>
        <v>0</v>
      </c>
      <c r="F973" s="40">
        <f>SUM(F974:F975)</f>
        <v>0</v>
      </c>
      <c r="G973" s="41">
        <f t="shared" si="24"/>
        <v>0</v>
      </c>
    </row>
    <row r="974" spans="1:7" ht="15.95" customHeight="1" x14ac:dyDescent="0.25">
      <c r="A974" s="26" t="s">
        <v>11</v>
      </c>
      <c r="B974" s="36" t="s">
        <v>1182</v>
      </c>
      <c r="C974" s="89" t="s">
        <v>1164</v>
      </c>
      <c r="D974" s="38"/>
      <c r="E974" s="38"/>
      <c r="F974" s="38"/>
      <c r="G974" s="41">
        <f t="shared" si="24"/>
        <v>0</v>
      </c>
    </row>
    <row r="975" spans="1:7" ht="15.95" customHeight="1" x14ac:dyDescent="0.25">
      <c r="A975" s="26" t="s">
        <v>11</v>
      </c>
      <c r="B975" s="36" t="s">
        <v>1183</v>
      </c>
      <c r="C975" s="89" t="s">
        <v>1166</v>
      </c>
      <c r="D975" s="38"/>
      <c r="E975" s="38"/>
      <c r="F975" s="38"/>
      <c r="G975" s="41">
        <f t="shared" si="24"/>
        <v>0</v>
      </c>
    </row>
    <row r="976" spans="1:7" ht="15.95" customHeight="1" x14ac:dyDescent="0.25">
      <c r="A976" s="26" t="s">
        <v>11</v>
      </c>
      <c r="B976" s="101"/>
      <c r="C976" s="75"/>
      <c r="D976" s="38"/>
      <c r="E976" s="38"/>
      <c r="F976" s="38"/>
      <c r="G976" s="41">
        <f t="shared" ref="G976:G1039" si="25">D976+E976+F976</f>
        <v>0</v>
      </c>
    </row>
    <row r="977" spans="1:7" s="35" customFormat="1" ht="30" customHeight="1" x14ac:dyDescent="0.25">
      <c r="A977" s="26" t="s">
        <v>11</v>
      </c>
      <c r="B977" s="102" t="s">
        <v>1184</v>
      </c>
      <c r="C977" s="98" t="s">
        <v>1185</v>
      </c>
      <c r="D977" s="40">
        <f>SUM(D978+D981+D984+D987+D990+D991+D994)</f>
        <v>0</v>
      </c>
      <c r="E977" s="40">
        <f>SUM(E978+E981+E984+E987+E990+E991+E994)</f>
        <v>0</v>
      </c>
      <c r="F977" s="40">
        <f>SUM(F978+F981+F984+F987+F990+F991+F994)</f>
        <v>0</v>
      </c>
      <c r="G977" s="41">
        <f t="shared" si="25"/>
        <v>0</v>
      </c>
    </row>
    <row r="978" spans="1:7" s="35" customFormat="1" ht="15.95" customHeight="1" x14ac:dyDescent="0.25">
      <c r="A978" s="26" t="s">
        <v>11</v>
      </c>
      <c r="B978" s="103" t="s">
        <v>1186</v>
      </c>
      <c r="C978" s="67" t="s">
        <v>23</v>
      </c>
      <c r="D978" s="40">
        <f>SUM(D979:D980)</f>
        <v>0</v>
      </c>
      <c r="E978" s="40">
        <f>SUM(E979:E980)</f>
        <v>0</v>
      </c>
      <c r="F978" s="40">
        <f>SUM(F979:F980)</f>
        <v>0</v>
      </c>
      <c r="G978" s="41">
        <f t="shared" si="25"/>
        <v>0</v>
      </c>
    </row>
    <row r="979" spans="1:7" ht="15.95" customHeight="1" x14ac:dyDescent="0.25">
      <c r="A979" s="26" t="s">
        <v>11</v>
      </c>
      <c r="B979" s="104" t="s">
        <v>1187</v>
      </c>
      <c r="C979" s="89" t="s">
        <v>1188</v>
      </c>
      <c r="D979" s="38"/>
      <c r="E979" s="38"/>
      <c r="F979" s="38"/>
      <c r="G979" s="41">
        <f t="shared" si="25"/>
        <v>0</v>
      </c>
    </row>
    <row r="980" spans="1:7" ht="15.95" customHeight="1" x14ac:dyDescent="0.25">
      <c r="A980" s="26" t="s">
        <v>11</v>
      </c>
      <c r="B980" s="104" t="s">
        <v>1189</v>
      </c>
      <c r="C980" s="89" t="s">
        <v>1190</v>
      </c>
      <c r="D980" s="38"/>
      <c r="E980" s="38"/>
      <c r="F980" s="38"/>
      <c r="G980" s="41">
        <f t="shared" si="25"/>
        <v>0</v>
      </c>
    </row>
    <row r="981" spans="1:7" s="35" customFormat="1" ht="15.95" customHeight="1" x14ac:dyDescent="0.25">
      <c r="A981" s="26" t="s">
        <v>11</v>
      </c>
      <c r="B981" s="32" t="s">
        <v>1191</v>
      </c>
      <c r="C981" s="67" t="s">
        <v>53</v>
      </c>
      <c r="D981" s="40">
        <f>SUM(D982:D983)</f>
        <v>0</v>
      </c>
      <c r="E981" s="40">
        <f>SUM(E982:E983)</f>
        <v>0</v>
      </c>
      <c r="F981" s="40">
        <f>SUM(F982:F983)</f>
        <v>0</v>
      </c>
      <c r="G981" s="41">
        <f t="shared" si="25"/>
        <v>0</v>
      </c>
    </row>
    <row r="982" spans="1:7" ht="15.95" customHeight="1" x14ac:dyDescent="0.25">
      <c r="A982" s="26" t="s">
        <v>11</v>
      </c>
      <c r="B982" s="36" t="s">
        <v>1192</v>
      </c>
      <c r="C982" s="89" t="s">
        <v>1188</v>
      </c>
      <c r="D982" s="38"/>
      <c r="E982" s="38"/>
      <c r="F982" s="38"/>
      <c r="G982" s="41">
        <f t="shared" si="25"/>
        <v>0</v>
      </c>
    </row>
    <row r="983" spans="1:7" ht="15.95" customHeight="1" x14ac:dyDescent="0.25">
      <c r="A983" s="26" t="s">
        <v>11</v>
      </c>
      <c r="B983" s="36" t="s">
        <v>1193</v>
      </c>
      <c r="C983" s="89" t="s">
        <v>1190</v>
      </c>
      <c r="D983" s="38"/>
      <c r="E983" s="38"/>
      <c r="F983" s="38"/>
      <c r="G983" s="41">
        <f t="shared" si="25"/>
        <v>0</v>
      </c>
    </row>
    <row r="984" spans="1:7" s="35" customFormat="1" ht="15.95" customHeight="1" x14ac:dyDescent="0.25">
      <c r="A984" s="26" t="s">
        <v>11</v>
      </c>
      <c r="B984" s="32" t="s">
        <v>1194</v>
      </c>
      <c r="C984" s="67" t="s">
        <v>71</v>
      </c>
      <c r="D984" s="40">
        <f>SUM(D985:D986)</f>
        <v>0</v>
      </c>
      <c r="E984" s="40">
        <f>SUM(E985:E986)</f>
        <v>0</v>
      </c>
      <c r="F984" s="40">
        <f>SUM(F985:F986)</f>
        <v>0</v>
      </c>
      <c r="G984" s="41">
        <f t="shared" si="25"/>
        <v>0</v>
      </c>
    </row>
    <row r="985" spans="1:7" ht="15.95" customHeight="1" x14ac:dyDescent="0.25">
      <c r="A985" s="26" t="s">
        <v>11</v>
      </c>
      <c r="B985" s="36" t="s">
        <v>1195</v>
      </c>
      <c r="C985" s="89" t="s">
        <v>1188</v>
      </c>
      <c r="D985" s="38"/>
      <c r="E985" s="38"/>
      <c r="F985" s="38"/>
      <c r="G985" s="41">
        <f t="shared" si="25"/>
        <v>0</v>
      </c>
    </row>
    <row r="986" spans="1:7" ht="15.95" customHeight="1" x14ac:dyDescent="0.25">
      <c r="A986" s="26" t="s">
        <v>11</v>
      </c>
      <c r="B986" s="36" t="s">
        <v>1196</v>
      </c>
      <c r="C986" s="89" t="s">
        <v>1190</v>
      </c>
      <c r="D986" s="38"/>
      <c r="E986" s="38"/>
      <c r="F986" s="38"/>
      <c r="G986" s="41">
        <f t="shared" si="25"/>
        <v>0</v>
      </c>
    </row>
    <row r="987" spans="1:7" s="35" customFormat="1" ht="15.95" customHeight="1" x14ac:dyDescent="0.25">
      <c r="A987" s="26" t="s">
        <v>11</v>
      </c>
      <c r="B987" s="32" t="s">
        <v>1197</v>
      </c>
      <c r="C987" s="67" t="s">
        <v>141</v>
      </c>
      <c r="D987" s="40">
        <f>SUM(D988:D989)</f>
        <v>0</v>
      </c>
      <c r="E987" s="40">
        <f>SUM(E988:E989)</f>
        <v>0</v>
      </c>
      <c r="F987" s="40">
        <f>SUM(F988:F989)</f>
        <v>0</v>
      </c>
      <c r="G987" s="41">
        <f t="shared" si="25"/>
        <v>0</v>
      </c>
    </row>
    <row r="988" spans="1:7" ht="15.95" customHeight="1" x14ac:dyDescent="0.25">
      <c r="A988" s="26" t="s">
        <v>11</v>
      </c>
      <c r="B988" s="36" t="s">
        <v>1198</v>
      </c>
      <c r="C988" s="89" t="s">
        <v>1188</v>
      </c>
      <c r="D988" s="38"/>
      <c r="E988" s="38"/>
      <c r="F988" s="38"/>
      <c r="G988" s="41">
        <f t="shared" si="25"/>
        <v>0</v>
      </c>
    </row>
    <row r="989" spans="1:7" ht="15.95" customHeight="1" x14ac:dyDescent="0.25">
      <c r="A989" s="26" t="s">
        <v>11</v>
      </c>
      <c r="B989" s="36" t="s">
        <v>1199</v>
      </c>
      <c r="C989" s="89" t="s">
        <v>1190</v>
      </c>
      <c r="D989" s="38"/>
      <c r="E989" s="38"/>
      <c r="F989" s="38"/>
      <c r="G989" s="41">
        <f t="shared" si="25"/>
        <v>0</v>
      </c>
    </row>
    <row r="990" spans="1:7" s="35" customFormat="1" ht="15.95" customHeight="1" x14ac:dyDescent="0.25">
      <c r="A990" s="26" t="s">
        <v>11</v>
      </c>
      <c r="B990" s="32" t="s">
        <v>1200</v>
      </c>
      <c r="C990" s="67" t="s">
        <v>1177</v>
      </c>
      <c r="D990" s="100"/>
      <c r="E990" s="100"/>
      <c r="F990" s="100"/>
      <c r="G990" s="41">
        <f t="shared" si="25"/>
        <v>0</v>
      </c>
    </row>
    <row r="991" spans="1:7" s="35" customFormat="1" ht="15.95" customHeight="1" x14ac:dyDescent="0.25">
      <c r="A991" s="26" t="s">
        <v>11</v>
      </c>
      <c r="B991" s="105" t="s">
        <v>1201</v>
      </c>
      <c r="C991" s="67" t="s">
        <v>468</v>
      </c>
      <c r="D991" s="40">
        <f>SUM(D992:D993)</f>
        <v>0</v>
      </c>
      <c r="E991" s="40">
        <f>SUM(E992:E993)</f>
        <v>0</v>
      </c>
      <c r="F991" s="40">
        <f>SUM(F992:F993)</f>
        <v>0</v>
      </c>
      <c r="G991" s="41">
        <f t="shared" si="25"/>
        <v>0</v>
      </c>
    </row>
    <row r="992" spans="1:7" ht="15.95" customHeight="1" x14ac:dyDescent="0.25">
      <c r="A992" s="26" t="s">
        <v>11</v>
      </c>
      <c r="B992" s="36" t="s">
        <v>1202</v>
      </c>
      <c r="C992" s="89" t="s">
        <v>1188</v>
      </c>
      <c r="D992" s="38"/>
      <c r="E992" s="38"/>
      <c r="F992" s="38"/>
      <c r="G992" s="41">
        <f t="shared" si="25"/>
        <v>0</v>
      </c>
    </row>
    <row r="993" spans="1:7" ht="15.95" customHeight="1" x14ac:dyDescent="0.25">
      <c r="A993" s="26" t="s">
        <v>11</v>
      </c>
      <c r="B993" s="36" t="s">
        <v>1203</v>
      </c>
      <c r="C993" s="89" t="s">
        <v>1190</v>
      </c>
      <c r="D993" s="38"/>
      <c r="E993" s="38"/>
      <c r="F993" s="38"/>
      <c r="G993" s="41">
        <f t="shared" si="25"/>
        <v>0</v>
      </c>
    </row>
    <row r="994" spans="1:7" s="35" customFormat="1" ht="15.95" customHeight="1" x14ac:dyDescent="0.25">
      <c r="A994" s="26" t="s">
        <v>11</v>
      </c>
      <c r="B994" s="36" t="s">
        <v>1204</v>
      </c>
      <c r="C994" s="67" t="s">
        <v>498</v>
      </c>
      <c r="D994" s="40">
        <f>SUM(D995:D996)</f>
        <v>0</v>
      </c>
      <c r="E994" s="40">
        <f>SUM(E995:E996)</f>
        <v>0</v>
      </c>
      <c r="F994" s="40">
        <f>SUM(F995:F996)</f>
        <v>0</v>
      </c>
      <c r="G994" s="41">
        <f t="shared" si="25"/>
        <v>0</v>
      </c>
    </row>
    <row r="995" spans="1:7" ht="15.95" customHeight="1" x14ac:dyDescent="0.25">
      <c r="A995" s="26" t="s">
        <v>11</v>
      </c>
      <c r="B995" s="36" t="s">
        <v>1205</v>
      </c>
      <c r="C995" s="89" t="s">
        <v>1188</v>
      </c>
      <c r="D995" s="38"/>
      <c r="E995" s="38"/>
      <c r="F995" s="38"/>
      <c r="G995" s="41">
        <f t="shared" si="25"/>
        <v>0</v>
      </c>
    </row>
    <row r="996" spans="1:7" ht="15.95" customHeight="1" x14ac:dyDescent="0.25">
      <c r="A996" s="26" t="s">
        <v>11</v>
      </c>
      <c r="B996" s="36" t="s">
        <v>1206</v>
      </c>
      <c r="C996" s="89" t="s">
        <v>1190</v>
      </c>
      <c r="D996" s="38"/>
      <c r="E996" s="38"/>
      <c r="F996" s="38"/>
      <c r="G996" s="41">
        <f t="shared" si="25"/>
        <v>0</v>
      </c>
    </row>
    <row r="997" spans="1:7" ht="15.95" customHeight="1" x14ac:dyDescent="0.25">
      <c r="A997" s="26" t="s">
        <v>11</v>
      </c>
      <c r="B997" s="106"/>
      <c r="C997" s="75"/>
      <c r="D997" s="38"/>
      <c r="E997" s="38"/>
      <c r="F997" s="38"/>
      <c r="G997" s="41">
        <f t="shared" si="25"/>
        <v>0</v>
      </c>
    </row>
    <row r="998" spans="1:7" ht="15.95" customHeight="1" x14ac:dyDescent="0.25">
      <c r="A998" s="26" t="s">
        <v>11</v>
      </c>
      <c r="B998" s="96"/>
      <c r="C998" s="75"/>
      <c r="D998" s="38"/>
      <c r="E998" s="38"/>
      <c r="F998" s="38"/>
      <c r="G998" s="41">
        <f t="shared" si="25"/>
        <v>0</v>
      </c>
    </row>
    <row r="999" spans="1:7" ht="15.95" customHeight="1" x14ac:dyDescent="0.25">
      <c r="A999" s="26" t="s">
        <v>11</v>
      </c>
      <c r="B999" s="96"/>
      <c r="C999" s="77" t="s">
        <v>587</v>
      </c>
      <c r="D999" s="38"/>
      <c r="E999" s="38"/>
      <c r="F999" s="38"/>
      <c r="G999" s="41">
        <f t="shared" si="25"/>
        <v>0</v>
      </c>
    </row>
    <row r="1000" spans="1:7" ht="15.95" customHeight="1" x14ac:dyDescent="0.25">
      <c r="A1000" s="26" t="s">
        <v>11</v>
      </c>
      <c r="B1000" s="96"/>
      <c r="C1000" s="75"/>
      <c r="D1000" s="38"/>
      <c r="E1000" s="38"/>
      <c r="F1000" s="38"/>
      <c r="G1000" s="41">
        <f t="shared" si="25"/>
        <v>0</v>
      </c>
    </row>
    <row r="1001" spans="1:7" ht="15.95" customHeight="1" x14ac:dyDescent="0.25">
      <c r="A1001" s="26" t="s">
        <v>11</v>
      </c>
      <c r="B1001" s="96">
        <v>28</v>
      </c>
      <c r="C1001" s="75" t="s">
        <v>1207</v>
      </c>
      <c r="D1001" s="38"/>
      <c r="E1001" s="38"/>
      <c r="F1001" s="38"/>
      <c r="G1001" s="41">
        <f t="shared" si="25"/>
        <v>0</v>
      </c>
    </row>
    <row r="1002" spans="1:7" ht="15.95" customHeight="1" x14ac:dyDescent="0.25">
      <c r="A1002" s="26" t="s">
        <v>11</v>
      </c>
      <c r="B1002" s="96"/>
      <c r="C1002" s="75"/>
      <c r="D1002" s="38"/>
      <c r="E1002" s="38"/>
      <c r="F1002" s="38"/>
      <c r="G1002" s="41">
        <f t="shared" si="25"/>
        <v>0</v>
      </c>
    </row>
    <row r="1003" spans="1:7" ht="15.95" customHeight="1" x14ac:dyDescent="0.25">
      <c r="A1003" s="26" t="s">
        <v>11</v>
      </c>
      <c r="B1003" s="96">
        <v>29</v>
      </c>
      <c r="C1003" s="75" t="s">
        <v>1208</v>
      </c>
      <c r="D1003" s="38"/>
      <c r="E1003" s="38"/>
      <c r="F1003" s="38"/>
      <c r="G1003" s="41">
        <f t="shared" si="25"/>
        <v>0</v>
      </c>
    </row>
    <row r="1004" spans="1:7" ht="15.95" customHeight="1" x14ac:dyDescent="0.25">
      <c r="A1004" s="26" t="s">
        <v>11</v>
      </c>
      <c r="B1004" s="96"/>
      <c r="C1004" s="75"/>
      <c r="D1004" s="38"/>
      <c r="E1004" s="38"/>
      <c r="F1004" s="38"/>
      <c r="G1004" s="41">
        <f t="shared" si="25"/>
        <v>0</v>
      </c>
    </row>
    <row r="1005" spans="1:7" ht="15.95" customHeight="1" x14ac:dyDescent="0.25">
      <c r="A1005" s="26" t="s">
        <v>11</v>
      </c>
      <c r="B1005" s="96">
        <v>30</v>
      </c>
      <c r="C1005" s="75" t="s">
        <v>1160</v>
      </c>
      <c r="D1005" s="38"/>
      <c r="E1005" s="38"/>
      <c r="F1005" s="38"/>
      <c r="G1005" s="41">
        <f t="shared" si="25"/>
        <v>0</v>
      </c>
    </row>
    <row r="1006" spans="1:7" ht="18" customHeight="1" x14ac:dyDescent="0.25">
      <c r="A1006" s="26" t="s">
        <v>11</v>
      </c>
      <c r="B1006" s="96"/>
      <c r="C1006" s="75"/>
      <c r="D1006" s="38"/>
      <c r="E1006" s="38"/>
      <c r="F1006" s="38"/>
      <c r="G1006" s="41">
        <f t="shared" si="25"/>
        <v>0</v>
      </c>
    </row>
    <row r="1007" spans="1:7" s="35" customFormat="1" ht="30" customHeight="1" x14ac:dyDescent="0.25">
      <c r="A1007" s="26" t="s">
        <v>11</v>
      </c>
      <c r="B1007" s="96">
        <v>31</v>
      </c>
      <c r="C1007" s="98" t="s">
        <v>1209</v>
      </c>
      <c r="D1007" s="40">
        <f>SUM(D1008:D1015)</f>
        <v>0</v>
      </c>
      <c r="E1007" s="40">
        <f>SUM(E1008:E1015)</f>
        <v>0</v>
      </c>
      <c r="F1007" s="40">
        <f>SUM(F1008:F1015)</f>
        <v>0</v>
      </c>
      <c r="G1007" s="41">
        <f t="shared" si="25"/>
        <v>0</v>
      </c>
    </row>
    <row r="1008" spans="1:7" ht="15.95" customHeight="1" x14ac:dyDescent="0.25">
      <c r="A1008" s="26" t="s">
        <v>11</v>
      </c>
      <c r="B1008" s="32" t="s">
        <v>1210</v>
      </c>
      <c r="C1008" s="90" t="s">
        <v>1211</v>
      </c>
      <c r="D1008" s="38"/>
      <c r="E1008" s="38"/>
      <c r="F1008" s="38"/>
      <c r="G1008" s="41">
        <f t="shared" si="25"/>
        <v>0</v>
      </c>
    </row>
    <row r="1009" spans="1:7" ht="15.95" customHeight="1" x14ac:dyDescent="0.25">
      <c r="A1009" s="26" t="s">
        <v>11</v>
      </c>
      <c r="B1009" s="32" t="s">
        <v>1212</v>
      </c>
      <c r="C1009" s="90" t="s">
        <v>1147</v>
      </c>
      <c r="D1009" s="38"/>
      <c r="E1009" s="38"/>
      <c r="F1009" s="38"/>
      <c r="G1009" s="41">
        <f t="shared" si="25"/>
        <v>0</v>
      </c>
    </row>
    <row r="1010" spans="1:7" ht="15.95" customHeight="1" x14ac:dyDescent="0.25">
      <c r="A1010" s="26" t="s">
        <v>11</v>
      </c>
      <c r="B1010" s="32" t="s">
        <v>1213</v>
      </c>
      <c r="C1010" s="90" t="s">
        <v>1214</v>
      </c>
      <c r="D1010" s="38"/>
      <c r="E1010" s="38"/>
      <c r="F1010" s="38"/>
      <c r="G1010" s="41">
        <f t="shared" si="25"/>
        <v>0</v>
      </c>
    </row>
    <row r="1011" spans="1:7" ht="15.95" customHeight="1" x14ac:dyDescent="0.25">
      <c r="A1011" s="26" t="s">
        <v>11</v>
      </c>
      <c r="B1011" s="32" t="s">
        <v>1215</v>
      </c>
      <c r="C1011" s="90" t="s">
        <v>1151</v>
      </c>
      <c r="D1011" s="38"/>
      <c r="E1011" s="38"/>
      <c r="F1011" s="38"/>
      <c r="G1011" s="41">
        <f t="shared" si="25"/>
        <v>0</v>
      </c>
    </row>
    <row r="1012" spans="1:7" ht="15.95" customHeight="1" x14ac:dyDescent="0.25">
      <c r="A1012" s="26" t="s">
        <v>11</v>
      </c>
      <c r="B1012" s="32" t="s">
        <v>1216</v>
      </c>
      <c r="C1012" s="90" t="s">
        <v>1217</v>
      </c>
      <c r="D1012" s="38"/>
      <c r="E1012" s="38"/>
      <c r="F1012" s="38"/>
      <c r="G1012" s="41">
        <f t="shared" si="25"/>
        <v>0</v>
      </c>
    </row>
    <row r="1013" spans="1:7" ht="15.95" customHeight="1" x14ac:dyDescent="0.25">
      <c r="A1013" s="26" t="s">
        <v>11</v>
      </c>
      <c r="B1013" s="32" t="s">
        <v>1218</v>
      </c>
      <c r="C1013" s="90" t="s">
        <v>1219</v>
      </c>
      <c r="D1013" s="38"/>
      <c r="E1013" s="38"/>
      <c r="F1013" s="38"/>
      <c r="G1013" s="41">
        <f t="shared" si="25"/>
        <v>0</v>
      </c>
    </row>
    <row r="1014" spans="1:7" ht="15.95" customHeight="1" x14ac:dyDescent="0.25">
      <c r="A1014" s="26" t="s">
        <v>11</v>
      </c>
      <c r="B1014" s="32" t="s">
        <v>1220</v>
      </c>
      <c r="C1014" s="90" t="s">
        <v>1221</v>
      </c>
      <c r="D1014" s="38"/>
      <c r="E1014" s="38"/>
      <c r="F1014" s="38"/>
      <c r="G1014" s="41">
        <f t="shared" si="25"/>
        <v>0</v>
      </c>
    </row>
    <row r="1015" spans="1:7" ht="15.95" customHeight="1" x14ac:dyDescent="0.25">
      <c r="A1015" s="26" t="s">
        <v>11</v>
      </c>
      <c r="B1015" s="32" t="s">
        <v>1222</v>
      </c>
      <c r="C1015" s="90" t="s">
        <v>1223</v>
      </c>
      <c r="D1015" s="38"/>
      <c r="E1015" s="38"/>
      <c r="F1015" s="38"/>
      <c r="G1015" s="41">
        <f t="shared" si="25"/>
        <v>0</v>
      </c>
    </row>
    <row r="1016" spans="1:7" ht="15.95" customHeight="1" x14ac:dyDescent="0.25">
      <c r="A1016" s="26" t="s">
        <v>11</v>
      </c>
      <c r="B1016" s="96"/>
      <c r="C1016" s="75"/>
      <c r="D1016" s="38"/>
      <c r="E1016" s="38"/>
      <c r="F1016" s="38"/>
      <c r="G1016" s="41">
        <f t="shared" si="25"/>
        <v>0</v>
      </c>
    </row>
    <row r="1017" spans="1:7" s="35" customFormat="1" ht="30" customHeight="1" x14ac:dyDescent="0.25">
      <c r="A1017" s="26" t="s">
        <v>11</v>
      </c>
      <c r="B1017" s="96">
        <v>32</v>
      </c>
      <c r="C1017" s="98" t="s">
        <v>1224</v>
      </c>
      <c r="D1017" s="40">
        <f>D1018+D1021+D1024+D1027+D1030+D1033</f>
        <v>0</v>
      </c>
      <c r="E1017" s="40">
        <f>E1018+E1021+E1024+E1027+E1030+E1033</f>
        <v>0</v>
      </c>
      <c r="F1017" s="40">
        <f>F1018+F1021+F1024+F1027+F1030+F1033</f>
        <v>0</v>
      </c>
      <c r="G1017" s="41">
        <f t="shared" si="25"/>
        <v>0</v>
      </c>
    </row>
    <row r="1018" spans="1:7" s="35" customFormat="1" ht="30" customHeight="1" x14ac:dyDescent="0.25">
      <c r="A1018" s="26" t="s">
        <v>11</v>
      </c>
      <c r="B1018" s="32" t="s">
        <v>1225</v>
      </c>
      <c r="C1018" s="107" t="s">
        <v>1226</v>
      </c>
      <c r="D1018" s="40">
        <f>SUM(D1019:D1020)</f>
        <v>0</v>
      </c>
      <c r="E1018" s="40">
        <f>SUM(E1019:E1020)</f>
        <v>0</v>
      </c>
      <c r="F1018" s="40">
        <f>SUM(F1019:F1020)</f>
        <v>0</v>
      </c>
      <c r="G1018" s="41">
        <f t="shared" si="25"/>
        <v>0</v>
      </c>
    </row>
    <row r="1019" spans="1:7" ht="15.95" customHeight="1" x14ac:dyDescent="0.25">
      <c r="A1019" s="26" t="s">
        <v>11</v>
      </c>
      <c r="B1019" s="36" t="s">
        <v>1227</v>
      </c>
      <c r="C1019" s="89" t="s">
        <v>1164</v>
      </c>
      <c r="D1019" s="38"/>
      <c r="E1019" s="38"/>
      <c r="F1019" s="38"/>
      <c r="G1019" s="41">
        <f t="shared" si="25"/>
        <v>0</v>
      </c>
    </row>
    <row r="1020" spans="1:7" ht="15.95" customHeight="1" x14ac:dyDescent="0.25">
      <c r="A1020" s="26" t="s">
        <v>11</v>
      </c>
      <c r="B1020" s="36" t="s">
        <v>1228</v>
      </c>
      <c r="C1020" s="89" t="s">
        <v>1166</v>
      </c>
      <c r="D1020" s="38"/>
      <c r="E1020" s="38"/>
      <c r="F1020" s="38"/>
      <c r="G1020" s="41">
        <f t="shared" si="25"/>
        <v>0</v>
      </c>
    </row>
    <row r="1021" spans="1:7" s="35" customFormat="1" ht="30" customHeight="1" x14ac:dyDescent="0.25">
      <c r="A1021" s="26" t="s">
        <v>11</v>
      </c>
      <c r="B1021" s="32" t="s">
        <v>1229</v>
      </c>
      <c r="C1021" s="107" t="s">
        <v>1230</v>
      </c>
      <c r="D1021" s="40">
        <f>SUM(D1022:D1023)</f>
        <v>0</v>
      </c>
      <c r="E1021" s="40">
        <f>SUM(E1022:E1023)</f>
        <v>0</v>
      </c>
      <c r="F1021" s="40">
        <f>SUM(F1022:F1023)</f>
        <v>0</v>
      </c>
      <c r="G1021" s="41">
        <f t="shared" si="25"/>
        <v>0</v>
      </c>
    </row>
    <row r="1022" spans="1:7" ht="15.95" customHeight="1" x14ac:dyDescent="0.25">
      <c r="A1022" s="26" t="s">
        <v>11</v>
      </c>
      <c r="B1022" s="36" t="s">
        <v>1231</v>
      </c>
      <c r="C1022" s="89" t="s">
        <v>1164</v>
      </c>
      <c r="D1022" s="38"/>
      <c r="E1022" s="38"/>
      <c r="F1022" s="38"/>
      <c r="G1022" s="41">
        <f t="shared" si="25"/>
        <v>0</v>
      </c>
    </row>
    <row r="1023" spans="1:7" ht="15.95" customHeight="1" x14ac:dyDescent="0.25">
      <c r="A1023" s="26" t="s">
        <v>11</v>
      </c>
      <c r="B1023" s="36" t="s">
        <v>1232</v>
      </c>
      <c r="C1023" s="89" t="s">
        <v>1166</v>
      </c>
      <c r="D1023" s="38"/>
      <c r="E1023" s="38"/>
      <c r="F1023" s="38"/>
      <c r="G1023" s="41">
        <f t="shared" si="25"/>
        <v>0</v>
      </c>
    </row>
    <row r="1024" spans="1:7" s="35" customFormat="1" ht="30" customHeight="1" x14ac:dyDescent="0.25">
      <c r="A1024" s="26" t="s">
        <v>11</v>
      </c>
      <c r="B1024" s="32" t="s">
        <v>1233</v>
      </c>
      <c r="C1024" s="107" t="s">
        <v>868</v>
      </c>
      <c r="D1024" s="40">
        <f>SUM(D1025:D1026)</f>
        <v>0</v>
      </c>
      <c r="E1024" s="40">
        <f>SUM(E1025:E1026)</f>
        <v>0</v>
      </c>
      <c r="F1024" s="40">
        <f>SUM(F1025:F1026)</f>
        <v>0</v>
      </c>
      <c r="G1024" s="41">
        <f t="shared" si="25"/>
        <v>0</v>
      </c>
    </row>
    <row r="1025" spans="1:7" ht="15.95" customHeight="1" x14ac:dyDescent="0.25">
      <c r="A1025" s="26" t="s">
        <v>11</v>
      </c>
      <c r="B1025" s="36" t="s">
        <v>1234</v>
      </c>
      <c r="C1025" s="89" t="s">
        <v>1164</v>
      </c>
      <c r="D1025" s="38"/>
      <c r="E1025" s="38"/>
      <c r="F1025" s="38"/>
      <c r="G1025" s="41">
        <f t="shared" si="25"/>
        <v>0</v>
      </c>
    </row>
    <row r="1026" spans="1:7" ht="15.95" customHeight="1" x14ac:dyDescent="0.25">
      <c r="A1026" s="26" t="s">
        <v>11</v>
      </c>
      <c r="B1026" s="36" t="s">
        <v>1235</v>
      </c>
      <c r="C1026" s="89" t="s">
        <v>1166</v>
      </c>
      <c r="D1026" s="38"/>
      <c r="E1026" s="38"/>
      <c r="F1026" s="38"/>
      <c r="G1026" s="41">
        <f t="shared" si="25"/>
        <v>0</v>
      </c>
    </row>
    <row r="1027" spans="1:7" s="35" customFormat="1" ht="15.95" customHeight="1" x14ac:dyDescent="0.25">
      <c r="A1027" s="26" t="s">
        <v>11</v>
      </c>
      <c r="B1027" s="32" t="s">
        <v>1236</v>
      </c>
      <c r="C1027" s="67" t="s">
        <v>141</v>
      </c>
      <c r="D1027" s="40">
        <f>SUM(D1028:D1029)</f>
        <v>0</v>
      </c>
      <c r="E1027" s="40">
        <f>SUM(E1028:E1029)</f>
        <v>0</v>
      </c>
      <c r="F1027" s="40">
        <f>SUM(F1028:F1029)</f>
        <v>0</v>
      </c>
      <c r="G1027" s="41">
        <f t="shared" si="25"/>
        <v>0</v>
      </c>
    </row>
    <row r="1028" spans="1:7" ht="15.95" customHeight="1" x14ac:dyDescent="0.25">
      <c r="A1028" s="26" t="s">
        <v>11</v>
      </c>
      <c r="B1028" s="36" t="s">
        <v>1237</v>
      </c>
      <c r="C1028" s="89" t="s">
        <v>1164</v>
      </c>
      <c r="D1028" s="38"/>
      <c r="E1028" s="38"/>
      <c r="F1028" s="38"/>
      <c r="G1028" s="41">
        <f t="shared" si="25"/>
        <v>0</v>
      </c>
    </row>
    <row r="1029" spans="1:7" ht="15.95" customHeight="1" x14ac:dyDescent="0.25">
      <c r="A1029" s="26" t="s">
        <v>11</v>
      </c>
      <c r="B1029" s="36" t="s">
        <v>1238</v>
      </c>
      <c r="C1029" s="89" t="s">
        <v>1166</v>
      </c>
      <c r="D1029" s="38"/>
      <c r="E1029" s="38"/>
      <c r="F1029" s="38"/>
      <c r="G1029" s="41">
        <f t="shared" si="25"/>
        <v>0</v>
      </c>
    </row>
    <row r="1030" spans="1:7" s="35" customFormat="1" ht="15.95" customHeight="1" x14ac:dyDescent="0.25">
      <c r="A1030" s="26" t="s">
        <v>11</v>
      </c>
      <c r="B1030" s="32" t="s">
        <v>1239</v>
      </c>
      <c r="C1030" s="67" t="s">
        <v>468</v>
      </c>
      <c r="D1030" s="40">
        <f>SUM(D1031:D1032)</f>
        <v>0</v>
      </c>
      <c r="E1030" s="40">
        <f>SUM(E1031:E1032)</f>
        <v>0</v>
      </c>
      <c r="F1030" s="40">
        <f>SUM(F1031:F1032)</f>
        <v>0</v>
      </c>
      <c r="G1030" s="41">
        <f t="shared" si="25"/>
        <v>0</v>
      </c>
    </row>
    <row r="1031" spans="1:7" ht="15.95" customHeight="1" x14ac:dyDescent="0.25">
      <c r="A1031" s="26" t="s">
        <v>11</v>
      </c>
      <c r="B1031" s="36" t="s">
        <v>1240</v>
      </c>
      <c r="C1031" s="89" t="s">
        <v>1164</v>
      </c>
      <c r="D1031" s="38"/>
      <c r="E1031" s="38"/>
      <c r="F1031" s="38"/>
      <c r="G1031" s="41">
        <f t="shared" si="25"/>
        <v>0</v>
      </c>
    </row>
    <row r="1032" spans="1:7" ht="15.95" customHeight="1" x14ac:dyDescent="0.25">
      <c r="A1032" s="26" t="s">
        <v>11</v>
      </c>
      <c r="B1032" s="36" t="s">
        <v>1241</v>
      </c>
      <c r="C1032" s="89" t="s">
        <v>1166</v>
      </c>
      <c r="D1032" s="38"/>
      <c r="E1032" s="38"/>
      <c r="F1032" s="38"/>
      <c r="G1032" s="41">
        <f t="shared" si="25"/>
        <v>0</v>
      </c>
    </row>
    <row r="1033" spans="1:7" s="35" customFormat="1" ht="15.95" customHeight="1" x14ac:dyDescent="0.25">
      <c r="A1033" s="26" t="s">
        <v>11</v>
      </c>
      <c r="B1033" s="32" t="s">
        <v>1242</v>
      </c>
      <c r="C1033" s="67" t="s">
        <v>1038</v>
      </c>
      <c r="D1033" s="40">
        <f>SUM(D1034:D1035)</f>
        <v>0</v>
      </c>
      <c r="E1033" s="40">
        <f>SUM(E1034:E1035)</f>
        <v>0</v>
      </c>
      <c r="F1033" s="40">
        <f>SUM(F1034:F1035)</f>
        <v>0</v>
      </c>
      <c r="G1033" s="41">
        <f t="shared" si="25"/>
        <v>0</v>
      </c>
    </row>
    <row r="1034" spans="1:7" ht="15.95" customHeight="1" x14ac:dyDescent="0.25">
      <c r="A1034" s="26" t="s">
        <v>11</v>
      </c>
      <c r="B1034" s="36" t="s">
        <v>1243</v>
      </c>
      <c r="C1034" s="89" t="s">
        <v>1164</v>
      </c>
      <c r="D1034" s="38"/>
      <c r="E1034" s="38"/>
      <c r="F1034" s="38"/>
      <c r="G1034" s="41">
        <f t="shared" si="25"/>
        <v>0</v>
      </c>
    </row>
    <row r="1035" spans="1:7" ht="15.95" customHeight="1" x14ac:dyDescent="0.25">
      <c r="A1035" s="26" t="s">
        <v>11</v>
      </c>
      <c r="B1035" s="36" t="s">
        <v>1244</v>
      </c>
      <c r="C1035" s="89" t="s">
        <v>1166</v>
      </c>
      <c r="D1035" s="38"/>
      <c r="E1035" s="38"/>
      <c r="F1035" s="38"/>
      <c r="G1035" s="41">
        <f t="shared" si="25"/>
        <v>0</v>
      </c>
    </row>
    <row r="1036" spans="1:7" ht="15.95" customHeight="1" x14ac:dyDescent="0.25">
      <c r="A1036" s="26" t="s">
        <v>11</v>
      </c>
      <c r="B1036" s="106"/>
      <c r="C1036" s="75"/>
      <c r="D1036" s="38"/>
      <c r="E1036" s="38"/>
      <c r="F1036" s="38"/>
      <c r="G1036" s="41">
        <f t="shared" si="25"/>
        <v>0</v>
      </c>
    </row>
    <row r="1037" spans="1:7" s="35" customFormat="1" ht="30" customHeight="1" x14ac:dyDescent="0.25">
      <c r="A1037" s="26" t="s">
        <v>11</v>
      </c>
      <c r="B1037" s="96">
        <v>33</v>
      </c>
      <c r="C1037" s="98" t="s">
        <v>1245</v>
      </c>
      <c r="D1037" s="40">
        <f>D1038+D1041+D1044+D1047+D1050+D1053</f>
        <v>0</v>
      </c>
      <c r="E1037" s="40">
        <f>E1038+E1041+E1044+E1047+E1050+E1053</f>
        <v>0</v>
      </c>
      <c r="F1037" s="40">
        <f>F1038+F1041+F1044+F1047+F1050+F1053</f>
        <v>0</v>
      </c>
      <c r="G1037" s="41">
        <f t="shared" si="25"/>
        <v>0</v>
      </c>
    </row>
    <row r="1038" spans="1:7" s="35" customFormat="1" ht="30" customHeight="1" x14ac:dyDescent="0.25">
      <c r="A1038" s="26" t="s">
        <v>11</v>
      </c>
      <c r="B1038" s="32" t="s">
        <v>1246</v>
      </c>
      <c r="C1038" s="107" t="s">
        <v>1226</v>
      </c>
      <c r="D1038" s="40">
        <f>SUM(D1039:D1040)</f>
        <v>0</v>
      </c>
      <c r="E1038" s="40">
        <f>SUM(E1039:E1040)</f>
        <v>0</v>
      </c>
      <c r="F1038" s="40">
        <f>SUM(F1039:F1040)</f>
        <v>0</v>
      </c>
      <c r="G1038" s="41">
        <f t="shared" si="25"/>
        <v>0</v>
      </c>
    </row>
    <row r="1039" spans="1:7" ht="15.95" customHeight="1" x14ac:dyDescent="0.25">
      <c r="A1039" s="26" t="s">
        <v>11</v>
      </c>
      <c r="B1039" s="36" t="s">
        <v>1247</v>
      </c>
      <c r="C1039" s="89" t="s">
        <v>1188</v>
      </c>
      <c r="D1039" s="38"/>
      <c r="E1039" s="38"/>
      <c r="F1039" s="38"/>
      <c r="G1039" s="41">
        <f t="shared" si="25"/>
        <v>0</v>
      </c>
    </row>
    <row r="1040" spans="1:7" ht="15.95" customHeight="1" x14ac:dyDescent="0.25">
      <c r="A1040" s="26" t="s">
        <v>11</v>
      </c>
      <c r="B1040" s="36" t="s">
        <v>1248</v>
      </c>
      <c r="C1040" s="89" t="s">
        <v>1190</v>
      </c>
      <c r="D1040" s="38"/>
      <c r="E1040" s="38"/>
      <c r="F1040" s="38"/>
      <c r="G1040" s="41">
        <f t="shared" ref="G1040:G1055" si="26">D1040+E1040+F1040</f>
        <v>0</v>
      </c>
    </row>
    <row r="1041" spans="1:7" s="35" customFormat="1" ht="30" customHeight="1" x14ac:dyDescent="0.25">
      <c r="A1041" s="26" t="s">
        <v>11</v>
      </c>
      <c r="B1041" s="32" t="s">
        <v>1249</v>
      </c>
      <c r="C1041" s="107" t="s">
        <v>1250</v>
      </c>
      <c r="D1041" s="40">
        <f>SUM(D1042:D1043)</f>
        <v>0</v>
      </c>
      <c r="E1041" s="40">
        <f>SUM(E1042:E1043)</f>
        <v>0</v>
      </c>
      <c r="F1041" s="40">
        <f>SUM(F1042:F1043)</f>
        <v>0</v>
      </c>
      <c r="G1041" s="41">
        <f t="shared" si="26"/>
        <v>0</v>
      </c>
    </row>
    <row r="1042" spans="1:7" ht="15.95" customHeight="1" x14ac:dyDescent="0.25">
      <c r="A1042" s="26" t="s">
        <v>11</v>
      </c>
      <c r="B1042" s="36" t="s">
        <v>1251</v>
      </c>
      <c r="C1042" s="89" t="s">
        <v>1188</v>
      </c>
      <c r="D1042" s="38"/>
      <c r="E1042" s="38"/>
      <c r="F1042" s="38"/>
      <c r="G1042" s="41">
        <f t="shared" si="26"/>
        <v>0</v>
      </c>
    </row>
    <row r="1043" spans="1:7" ht="15.95" customHeight="1" x14ac:dyDescent="0.25">
      <c r="A1043" s="26" t="s">
        <v>11</v>
      </c>
      <c r="B1043" s="36" t="s">
        <v>1252</v>
      </c>
      <c r="C1043" s="89" t="s">
        <v>1190</v>
      </c>
      <c r="D1043" s="38"/>
      <c r="E1043" s="38"/>
      <c r="F1043" s="38"/>
      <c r="G1043" s="41">
        <f t="shared" si="26"/>
        <v>0</v>
      </c>
    </row>
    <row r="1044" spans="1:7" s="35" customFormat="1" ht="30" customHeight="1" x14ac:dyDescent="0.25">
      <c r="A1044" s="26" t="s">
        <v>11</v>
      </c>
      <c r="B1044" s="32" t="s">
        <v>1253</v>
      </c>
      <c r="C1044" s="107" t="s">
        <v>868</v>
      </c>
      <c r="D1044" s="40">
        <f>SUM(D1045:D1046)</f>
        <v>0</v>
      </c>
      <c r="E1044" s="40">
        <f>SUM(E1045:E1046)</f>
        <v>0</v>
      </c>
      <c r="F1044" s="40">
        <f>SUM(F1045:F1046)</f>
        <v>0</v>
      </c>
      <c r="G1044" s="41">
        <f t="shared" si="26"/>
        <v>0</v>
      </c>
    </row>
    <row r="1045" spans="1:7" ht="15.95" customHeight="1" x14ac:dyDescent="0.25">
      <c r="A1045" s="26" t="s">
        <v>11</v>
      </c>
      <c r="B1045" s="36" t="s">
        <v>1254</v>
      </c>
      <c r="C1045" s="89" t="s">
        <v>1188</v>
      </c>
      <c r="D1045" s="38"/>
      <c r="E1045" s="38"/>
      <c r="F1045" s="38"/>
      <c r="G1045" s="41">
        <f t="shared" si="26"/>
        <v>0</v>
      </c>
    </row>
    <row r="1046" spans="1:7" ht="15.95" customHeight="1" x14ac:dyDescent="0.25">
      <c r="A1046" s="26" t="s">
        <v>11</v>
      </c>
      <c r="B1046" s="36" t="s">
        <v>1255</v>
      </c>
      <c r="C1046" s="89" t="s">
        <v>1190</v>
      </c>
      <c r="D1046" s="38"/>
      <c r="E1046" s="38"/>
      <c r="F1046" s="38"/>
      <c r="G1046" s="41">
        <f t="shared" si="26"/>
        <v>0</v>
      </c>
    </row>
    <row r="1047" spans="1:7" s="35" customFormat="1" ht="15.95" customHeight="1" x14ac:dyDescent="0.25">
      <c r="A1047" s="26" t="s">
        <v>11</v>
      </c>
      <c r="B1047" s="32" t="s">
        <v>1256</v>
      </c>
      <c r="C1047" s="67" t="s">
        <v>141</v>
      </c>
      <c r="D1047" s="40">
        <f>SUM(D1048:D1049)</f>
        <v>0</v>
      </c>
      <c r="E1047" s="40">
        <f>SUM(E1048:E1049)</f>
        <v>0</v>
      </c>
      <c r="F1047" s="40">
        <f>SUM(F1048:F1049)</f>
        <v>0</v>
      </c>
      <c r="G1047" s="41">
        <f t="shared" si="26"/>
        <v>0</v>
      </c>
    </row>
    <row r="1048" spans="1:7" ht="15.95" customHeight="1" x14ac:dyDescent="0.25">
      <c r="A1048" s="26" t="s">
        <v>11</v>
      </c>
      <c r="B1048" s="36" t="s">
        <v>1257</v>
      </c>
      <c r="C1048" s="89" t="s">
        <v>1188</v>
      </c>
      <c r="D1048" s="38"/>
      <c r="E1048" s="38"/>
      <c r="F1048" s="38"/>
      <c r="G1048" s="41">
        <f t="shared" si="26"/>
        <v>0</v>
      </c>
    </row>
    <row r="1049" spans="1:7" ht="15.95" customHeight="1" x14ac:dyDescent="0.25">
      <c r="A1049" s="26" t="s">
        <v>11</v>
      </c>
      <c r="B1049" s="36" t="s">
        <v>1258</v>
      </c>
      <c r="C1049" s="89" t="s">
        <v>1190</v>
      </c>
      <c r="D1049" s="38"/>
      <c r="E1049" s="38"/>
      <c r="F1049" s="38"/>
      <c r="G1049" s="41">
        <f t="shared" si="26"/>
        <v>0</v>
      </c>
    </row>
    <row r="1050" spans="1:7" s="35" customFormat="1" ht="15.95" customHeight="1" x14ac:dyDescent="0.25">
      <c r="A1050" s="26" t="s">
        <v>11</v>
      </c>
      <c r="B1050" s="32" t="s">
        <v>1259</v>
      </c>
      <c r="C1050" s="67" t="s">
        <v>468</v>
      </c>
      <c r="D1050" s="40">
        <f>SUM(D1051:D1052)</f>
        <v>0</v>
      </c>
      <c r="E1050" s="40">
        <f>SUM(E1051:E1052)</f>
        <v>0</v>
      </c>
      <c r="F1050" s="40">
        <f>SUM(F1051:F1052)</f>
        <v>0</v>
      </c>
      <c r="G1050" s="41">
        <f t="shared" si="26"/>
        <v>0</v>
      </c>
    </row>
    <row r="1051" spans="1:7" ht="15.95" customHeight="1" x14ac:dyDescent="0.25">
      <c r="A1051" s="26" t="s">
        <v>11</v>
      </c>
      <c r="B1051" s="36" t="s">
        <v>1260</v>
      </c>
      <c r="C1051" s="89" t="s">
        <v>1188</v>
      </c>
      <c r="D1051" s="38"/>
      <c r="E1051" s="38"/>
      <c r="F1051" s="38"/>
      <c r="G1051" s="41">
        <f t="shared" si="26"/>
        <v>0</v>
      </c>
    </row>
    <row r="1052" spans="1:7" ht="15.95" customHeight="1" x14ac:dyDescent="0.25">
      <c r="A1052" s="26" t="s">
        <v>11</v>
      </c>
      <c r="B1052" s="36" t="s">
        <v>1261</v>
      </c>
      <c r="C1052" s="89" t="s">
        <v>1190</v>
      </c>
      <c r="D1052" s="38"/>
      <c r="E1052" s="38"/>
      <c r="F1052" s="38"/>
      <c r="G1052" s="41">
        <f t="shared" si="26"/>
        <v>0</v>
      </c>
    </row>
    <row r="1053" spans="1:7" s="35" customFormat="1" ht="15.95" customHeight="1" x14ac:dyDescent="0.25">
      <c r="A1053" s="26" t="s">
        <v>11</v>
      </c>
      <c r="B1053" s="32" t="s">
        <v>1262</v>
      </c>
      <c r="C1053" s="67" t="s">
        <v>1038</v>
      </c>
      <c r="D1053" s="40">
        <f>SUM(D1054:D1055)</f>
        <v>0</v>
      </c>
      <c r="E1053" s="40">
        <f>SUM(E1054:E1055)</f>
        <v>0</v>
      </c>
      <c r="F1053" s="40">
        <f>SUM(F1054:F1055)</f>
        <v>0</v>
      </c>
      <c r="G1053" s="41">
        <f t="shared" si="26"/>
        <v>0</v>
      </c>
    </row>
    <row r="1054" spans="1:7" ht="15.95" customHeight="1" x14ac:dyDescent="0.25">
      <c r="A1054" s="26" t="s">
        <v>11</v>
      </c>
      <c r="B1054" s="36" t="s">
        <v>1263</v>
      </c>
      <c r="C1054" s="89" t="s">
        <v>1188</v>
      </c>
      <c r="D1054" s="38"/>
      <c r="E1054" s="38"/>
      <c r="F1054" s="38"/>
      <c r="G1054" s="41">
        <f t="shared" si="26"/>
        <v>0</v>
      </c>
    </row>
    <row r="1055" spans="1:7" ht="15.95" customHeight="1" x14ac:dyDescent="0.25">
      <c r="A1055" s="108" t="s">
        <v>11</v>
      </c>
      <c r="B1055" s="109" t="s">
        <v>1264</v>
      </c>
      <c r="C1055" s="110" t="s">
        <v>1190</v>
      </c>
      <c r="D1055" s="111"/>
      <c r="E1055" s="111"/>
      <c r="F1055" s="111"/>
      <c r="G1055" s="112">
        <f t="shared" si="26"/>
        <v>0</v>
      </c>
    </row>
  </sheetData>
  <mergeCells count="1">
    <mergeCell ref="A6:G6"/>
  </mergeCells>
  <conditionalFormatting sqref="D931:F931">
    <cfRule type="cellIs" dxfId="0" priority="1" stopIfTrue="1" operator="notBetween">
      <formula>-0.01</formula>
      <formula>0.01</formula>
    </cfRule>
  </conditionalFormatting>
  <pageMargins left="0.47244094488188981" right="0.47244094488188981" top="0.51181102362204722" bottom="0.51181102362204722" header="0.51181102362204722" footer="0.51181102362204722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</vt:lpstr>
      <vt:lpstr>bo!Print_Area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2016-07-20T12:58:03Z</dcterms:created>
  <dcterms:modified xsi:type="dcterms:W3CDTF">2016-07-20T12:58:40Z</dcterms:modified>
</cp:coreProperties>
</file>