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GFS\GFS dokumenti\GFS IZVJESTAJI\SDDS PODACI ZA UNOS NA WEB\Q1 2024\"/>
    </mc:Choice>
  </mc:AlternateContent>
  <bookViews>
    <workbookView xWindow="28680" yWindow="-120" windowWidth="29040" windowHeight="15840"/>
  </bookViews>
  <sheets>
    <sheet name="Central government deb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9" i="1" l="1"/>
  <c r="BV8" i="1"/>
  <c r="BV6" i="1" s="1"/>
  <c r="BV15" i="1"/>
  <c r="AU9" i="1"/>
  <c r="AU8" i="1"/>
  <c r="AU6" i="1" s="1"/>
  <c r="AU15" i="1"/>
  <c r="AT6" i="1"/>
  <c r="AT9" i="1"/>
  <c r="AT8" i="1"/>
  <c r="AT15" i="1"/>
  <c r="AG6" i="1"/>
  <c r="AG9" i="1"/>
  <c r="AG8" i="1"/>
  <c r="AG15" i="1"/>
  <c r="AB6" i="1"/>
  <c r="AB9" i="1"/>
  <c r="AB8" i="1"/>
  <c r="AB15" i="1"/>
  <c r="W6" i="1"/>
  <c r="W9" i="1"/>
  <c r="W8" i="1"/>
  <c r="W15" i="1"/>
  <c r="W34" i="1"/>
  <c r="W2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Y29" i="1" s="1"/>
  <c r="Z34" i="1"/>
  <c r="AA34" i="1"/>
  <c r="AB34" i="1"/>
  <c r="AC34" i="1"/>
  <c r="AC29" i="1" s="1"/>
  <c r="AD34" i="1"/>
  <c r="AE34" i="1"/>
  <c r="AF34" i="1"/>
  <c r="AG34" i="1"/>
  <c r="AG29" i="1" s="1"/>
  <c r="AH34" i="1"/>
  <c r="AI34" i="1"/>
  <c r="AJ34" i="1"/>
  <c r="AK34" i="1"/>
  <c r="AK29" i="1" s="1"/>
  <c r="AL34" i="1"/>
  <c r="AM34" i="1"/>
  <c r="AN34" i="1"/>
  <c r="AO34" i="1"/>
  <c r="AO29" i="1" s="1"/>
  <c r="AP34" i="1"/>
  <c r="AQ34" i="1"/>
  <c r="AR34" i="1"/>
  <c r="AS34" i="1"/>
  <c r="AS29" i="1" s="1"/>
  <c r="AT34" i="1"/>
  <c r="AU34" i="1"/>
  <c r="AV34" i="1"/>
  <c r="AW34" i="1"/>
  <c r="AW29" i="1" s="1"/>
  <c r="AX34" i="1"/>
  <c r="AY34" i="1"/>
  <c r="AZ34" i="1"/>
  <c r="BA34" i="1"/>
  <c r="BA29" i="1" s="1"/>
  <c r="BB34" i="1"/>
  <c r="BC34" i="1"/>
  <c r="BD34" i="1"/>
  <c r="BE34" i="1"/>
  <c r="BE29" i="1" s="1"/>
  <c r="BF34" i="1"/>
  <c r="BG34" i="1"/>
  <c r="BH34" i="1"/>
  <c r="BI34" i="1"/>
  <c r="BI29" i="1" s="1"/>
  <c r="BJ34" i="1"/>
  <c r="BK34" i="1"/>
  <c r="BL34" i="1"/>
  <c r="BM34" i="1"/>
  <c r="BM29" i="1" s="1"/>
  <c r="BN34" i="1"/>
  <c r="BO34" i="1"/>
  <c r="BP34" i="1"/>
  <c r="BQ34" i="1"/>
  <c r="BQ29" i="1" s="1"/>
  <c r="BR34" i="1"/>
  <c r="BS34" i="1"/>
  <c r="BT34" i="1"/>
  <c r="BU34" i="1"/>
  <c r="BU29" i="1" s="1"/>
  <c r="BV34" i="1"/>
  <c r="BW34" i="1"/>
  <c r="C34" i="1"/>
  <c r="D30" i="1"/>
  <c r="D29" i="1" s="1"/>
  <c r="E30" i="1"/>
  <c r="E29" i="1" s="1"/>
  <c r="F30" i="1"/>
  <c r="F29" i="1" s="1"/>
  <c r="G30" i="1"/>
  <c r="G29" i="1" s="1"/>
  <c r="H30" i="1"/>
  <c r="H29" i="1" s="1"/>
  <c r="I30" i="1"/>
  <c r="I29" i="1" s="1"/>
  <c r="J30" i="1"/>
  <c r="J29" i="1" s="1"/>
  <c r="K30" i="1"/>
  <c r="K29" i="1" s="1"/>
  <c r="L30" i="1"/>
  <c r="L29" i="1" s="1"/>
  <c r="M30" i="1"/>
  <c r="M29" i="1" s="1"/>
  <c r="N30" i="1"/>
  <c r="N29" i="1" s="1"/>
  <c r="O30" i="1"/>
  <c r="O29" i="1" s="1"/>
  <c r="P30" i="1"/>
  <c r="P29" i="1" s="1"/>
  <c r="Q30" i="1"/>
  <c r="Q29" i="1" s="1"/>
  <c r="R30" i="1"/>
  <c r="R29" i="1" s="1"/>
  <c r="S30" i="1"/>
  <c r="S29" i="1" s="1"/>
  <c r="T30" i="1"/>
  <c r="T29" i="1" s="1"/>
  <c r="U30" i="1"/>
  <c r="U29" i="1" s="1"/>
  <c r="V30" i="1"/>
  <c r="V29" i="1" s="1"/>
  <c r="W30" i="1"/>
  <c r="W29" i="1" s="1"/>
  <c r="X30" i="1"/>
  <c r="X29" i="1" s="1"/>
  <c r="Y30" i="1"/>
  <c r="Z30" i="1"/>
  <c r="Z29" i="1" s="1"/>
  <c r="AA30" i="1"/>
  <c r="AA29" i="1" s="1"/>
  <c r="AB30" i="1"/>
  <c r="AB29" i="1" s="1"/>
  <c r="AC30" i="1"/>
  <c r="AD30" i="1"/>
  <c r="AD29" i="1" s="1"/>
  <c r="AE30" i="1"/>
  <c r="AE29" i="1" s="1"/>
  <c r="AF30" i="1"/>
  <c r="AF29" i="1" s="1"/>
  <c r="AG30" i="1"/>
  <c r="AH30" i="1"/>
  <c r="AH29" i="1" s="1"/>
  <c r="AI30" i="1"/>
  <c r="AI29" i="1" s="1"/>
  <c r="AJ30" i="1"/>
  <c r="AJ29" i="1" s="1"/>
  <c r="AK30" i="1"/>
  <c r="AL30" i="1"/>
  <c r="AL29" i="1" s="1"/>
  <c r="AM30" i="1"/>
  <c r="AM29" i="1" s="1"/>
  <c r="AN30" i="1"/>
  <c r="AN29" i="1" s="1"/>
  <c r="AO30" i="1"/>
  <c r="AP30" i="1"/>
  <c r="AP29" i="1" s="1"/>
  <c r="AQ30" i="1"/>
  <c r="AQ29" i="1" s="1"/>
  <c r="AR30" i="1"/>
  <c r="AR29" i="1" s="1"/>
  <c r="AS30" i="1"/>
  <c r="AT30" i="1"/>
  <c r="AT29" i="1" s="1"/>
  <c r="AU30" i="1"/>
  <c r="AU29" i="1" s="1"/>
  <c r="AV30" i="1"/>
  <c r="AV29" i="1" s="1"/>
  <c r="AW30" i="1"/>
  <c r="AX30" i="1"/>
  <c r="AX29" i="1" s="1"/>
  <c r="AY30" i="1"/>
  <c r="AY29" i="1" s="1"/>
  <c r="AZ30" i="1"/>
  <c r="AZ29" i="1" s="1"/>
  <c r="BA30" i="1"/>
  <c r="BB30" i="1"/>
  <c r="BB29" i="1" s="1"/>
  <c r="BC30" i="1"/>
  <c r="BC29" i="1" s="1"/>
  <c r="BD30" i="1"/>
  <c r="BD29" i="1" s="1"/>
  <c r="BE30" i="1"/>
  <c r="BF30" i="1"/>
  <c r="BF29" i="1" s="1"/>
  <c r="BG30" i="1"/>
  <c r="BG29" i="1" s="1"/>
  <c r="BH30" i="1"/>
  <c r="BH29" i="1" s="1"/>
  <c r="BI30" i="1"/>
  <c r="BJ30" i="1"/>
  <c r="BJ29" i="1" s="1"/>
  <c r="BK30" i="1"/>
  <c r="BK29" i="1" s="1"/>
  <c r="BL30" i="1"/>
  <c r="BL29" i="1" s="1"/>
  <c r="BM30" i="1"/>
  <c r="BN30" i="1"/>
  <c r="BN29" i="1" s="1"/>
  <c r="BO30" i="1"/>
  <c r="BO29" i="1" s="1"/>
  <c r="BP30" i="1"/>
  <c r="BP29" i="1" s="1"/>
  <c r="BQ30" i="1"/>
  <c r="BR30" i="1"/>
  <c r="BR29" i="1" s="1"/>
  <c r="BS30" i="1"/>
  <c r="BS29" i="1" s="1"/>
  <c r="BT30" i="1"/>
  <c r="BT29" i="1" s="1"/>
  <c r="BU30" i="1"/>
  <c r="BV30" i="1"/>
  <c r="BV29" i="1" s="1"/>
  <c r="BW30" i="1"/>
  <c r="BW29" i="1" s="1"/>
  <c r="C30" i="1"/>
  <c r="C29" i="1" s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X25" i="1"/>
  <c r="X20" i="1" s="1"/>
  <c r="Y25" i="1"/>
  <c r="Z25" i="1"/>
  <c r="Z20" i="1" s="1"/>
  <c r="AA25" i="1"/>
  <c r="AB25" i="1"/>
  <c r="AB20" i="1" s="1"/>
  <c r="AC25" i="1"/>
  <c r="AD25" i="1"/>
  <c r="AD20" i="1" s="1"/>
  <c r="AE25" i="1"/>
  <c r="AF25" i="1"/>
  <c r="AF20" i="1" s="1"/>
  <c r="AG25" i="1"/>
  <c r="AH25" i="1"/>
  <c r="AH20" i="1" s="1"/>
  <c r="AI25" i="1"/>
  <c r="AJ25" i="1"/>
  <c r="AJ20" i="1" s="1"/>
  <c r="AK25" i="1"/>
  <c r="AL25" i="1"/>
  <c r="AL20" i="1" s="1"/>
  <c r="AM25" i="1"/>
  <c r="AN25" i="1"/>
  <c r="AN20" i="1" s="1"/>
  <c r="AO25" i="1"/>
  <c r="AP25" i="1"/>
  <c r="AP20" i="1" s="1"/>
  <c r="AQ25" i="1"/>
  <c r="AR25" i="1"/>
  <c r="AR20" i="1" s="1"/>
  <c r="AS25" i="1"/>
  <c r="AT25" i="1"/>
  <c r="AT20" i="1" s="1"/>
  <c r="AU25" i="1"/>
  <c r="AV25" i="1"/>
  <c r="AV20" i="1" s="1"/>
  <c r="AW25" i="1"/>
  <c r="AX25" i="1"/>
  <c r="AX20" i="1" s="1"/>
  <c r="AY25" i="1"/>
  <c r="AZ25" i="1"/>
  <c r="AZ20" i="1" s="1"/>
  <c r="BA25" i="1"/>
  <c r="BB25" i="1"/>
  <c r="BB20" i="1" s="1"/>
  <c r="BC25" i="1"/>
  <c r="BD25" i="1"/>
  <c r="BD20" i="1" s="1"/>
  <c r="BE25" i="1"/>
  <c r="BF25" i="1"/>
  <c r="BF20" i="1" s="1"/>
  <c r="BG25" i="1"/>
  <c r="BH25" i="1"/>
  <c r="BH20" i="1" s="1"/>
  <c r="BI25" i="1"/>
  <c r="BJ25" i="1"/>
  <c r="BJ20" i="1" s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C25" i="1"/>
  <c r="C20" i="1" s="1"/>
  <c r="D21" i="1"/>
  <c r="D20" i="1" s="1"/>
  <c r="E21" i="1"/>
  <c r="E20" i="1" s="1"/>
  <c r="F21" i="1"/>
  <c r="F20" i="1" s="1"/>
  <c r="G21" i="1"/>
  <c r="G20" i="1" s="1"/>
  <c r="H21" i="1"/>
  <c r="H20" i="1" s="1"/>
  <c r="I21" i="1"/>
  <c r="I20" i="1" s="1"/>
  <c r="J21" i="1"/>
  <c r="J20" i="1" s="1"/>
  <c r="K21" i="1"/>
  <c r="K20" i="1" s="1"/>
  <c r="L21" i="1"/>
  <c r="L20" i="1" s="1"/>
  <c r="M21" i="1"/>
  <c r="M20" i="1" s="1"/>
  <c r="N21" i="1"/>
  <c r="N20" i="1" s="1"/>
  <c r="O21" i="1"/>
  <c r="O20" i="1" s="1"/>
  <c r="P21" i="1"/>
  <c r="P20" i="1" s="1"/>
  <c r="Q21" i="1"/>
  <c r="Q20" i="1" s="1"/>
  <c r="R21" i="1"/>
  <c r="R20" i="1" s="1"/>
  <c r="S21" i="1"/>
  <c r="S20" i="1" s="1"/>
  <c r="T21" i="1"/>
  <c r="T20" i="1" s="1"/>
  <c r="U21" i="1"/>
  <c r="U20" i="1" s="1"/>
  <c r="V21" i="1"/>
  <c r="V20" i="1" s="1"/>
  <c r="W21" i="1"/>
  <c r="W20" i="1" s="1"/>
  <c r="X21" i="1"/>
  <c r="Y21" i="1"/>
  <c r="Y20" i="1" s="1"/>
  <c r="Z21" i="1"/>
  <c r="AA21" i="1"/>
  <c r="AA20" i="1" s="1"/>
  <c r="AB21" i="1"/>
  <c r="AC21" i="1"/>
  <c r="AC20" i="1" s="1"/>
  <c r="AD21" i="1"/>
  <c r="AE21" i="1"/>
  <c r="AE20" i="1" s="1"/>
  <c r="AF21" i="1"/>
  <c r="AG21" i="1"/>
  <c r="AG20" i="1" s="1"/>
  <c r="AH21" i="1"/>
  <c r="AI21" i="1"/>
  <c r="AI20" i="1" s="1"/>
  <c r="AJ21" i="1"/>
  <c r="AK21" i="1"/>
  <c r="AK20" i="1" s="1"/>
  <c r="AL21" i="1"/>
  <c r="AM21" i="1"/>
  <c r="AM20" i="1" s="1"/>
  <c r="AN21" i="1"/>
  <c r="AO21" i="1"/>
  <c r="AO20" i="1" s="1"/>
  <c r="AP21" i="1"/>
  <c r="AQ21" i="1"/>
  <c r="AQ20" i="1" s="1"/>
  <c r="AR21" i="1"/>
  <c r="AS21" i="1"/>
  <c r="AS20" i="1" s="1"/>
  <c r="AT21" i="1"/>
  <c r="AU21" i="1"/>
  <c r="AU20" i="1" s="1"/>
  <c r="AV21" i="1"/>
  <c r="AW21" i="1"/>
  <c r="AW20" i="1" s="1"/>
  <c r="AX21" i="1"/>
  <c r="AY21" i="1"/>
  <c r="AY20" i="1" s="1"/>
  <c r="AZ21" i="1"/>
  <c r="BA21" i="1"/>
  <c r="BA20" i="1" s="1"/>
  <c r="BB21" i="1"/>
  <c r="BC21" i="1"/>
  <c r="BC20" i="1" s="1"/>
  <c r="BD21" i="1"/>
  <c r="BE21" i="1"/>
  <c r="BE20" i="1" s="1"/>
  <c r="BF21" i="1"/>
  <c r="BG21" i="1"/>
  <c r="BG20" i="1" s="1"/>
  <c r="BH21" i="1"/>
  <c r="BI21" i="1"/>
  <c r="BI20" i="1" s="1"/>
  <c r="BJ21" i="1"/>
  <c r="BK21" i="1"/>
  <c r="BK20" i="1" s="1"/>
  <c r="BL21" i="1"/>
  <c r="BL20" i="1" s="1"/>
  <c r="BM21" i="1"/>
  <c r="BM20" i="1" s="1"/>
  <c r="BN21" i="1"/>
  <c r="BN20" i="1" s="1"/>
  <c r="BO21" i="1"/>
  <c r="BO20" i="1" s="1"/>
  <c r="BP21" i="1"/>
  <c r="BP20" i="1" s="1"/>
  <c r="BQ21" i="1"/>
  <c r="BQ20" i="1" s="1"/>
  <c r="BR21" i="1"/>
  <c r="BR20" i="1" s="1"/>
  <c r="BS21" i="1"/>
  <c r="BS20" i="1" s="1"/>
  <c r="BT21" i="1"/>
  <c r="BT20" i="1" s="1"/>
  <c r="BU21" i="1"/>
  <c r="BU20" i="1" s="1"/>
  <c r="BV21" i="1"/>
  <c r="BV20" i="1" s="1"/>
  <c r="BW21" i="1"/>
  <c r="BW20" i="1" s="1"/>
  <c r="C21" i="1"/>
</calcChain>
</file>

<file path=xl/sharedStrings.xml><?xml version="1.0" encoding="utf-8"?>
<sst xmlns="http://schemas.openxmlformats.org/spreadsheetml/2006/main" count="230" uniqueCount="103">
  <si>
    <t xml:space="preserve">(u milionima KM) </t>
  </si>
  <si>
    <t>ESA 2010 CODE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</si>
  <si>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</si>
  <si>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</si>
  <si>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</si>
  <si>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</si>
  <si>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</si>
  <si>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</si>
  <si>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</si>
  <si>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</si>
  <si>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</si>
  <si>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</si>
  <si>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</si>
  <si>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</si>
  <si>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</si>
  <si>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</si>
  <si>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</si>
  <si>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</si>
  <si>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</si>
  <si>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</si>
  <si>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</si>
  <si>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</si>
  <si>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</si>
  <si>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</si>
  <si>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</si>
  <si>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</si>
  <si>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</si>
  <si>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</si>
  <si>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</si>
  <si>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</si>
  <si>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</si>
  <si>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</si>
  <si>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</si>
  <si>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</si>
  <si>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</si>
  <si>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</si>
  <si>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</si>
  <si>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</si>
  <si>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</si>
  <si>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</si>
  <si>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AF.L</t>
  </si>
  <si>
    <t>Currency and deposits</t>
  </si>
  <si>
    <t>AF.2</t>
  </si>
  <si>
    <t>Debt securities</t>
  </si>
  <si>
    <t>AF.3</t>
  </si>
  <si>
    <t>Loans</t>
  </si>
  <si>
    <t>AF.4</t>
  </si>
  <si>
    <t>Maturity structure of debt</t>
  </si>
  <si>
    <t>AF.L1</t>
  </si>
  <si>
    <t>AF.31</t>
  </si>
  <si>
    <t>AF.41</t>
  </si>
  <si>
    <t>AF.L2</t>
  </si>
  <si>
    <t>AF.32</t>
  </si>
  <si>
    <t>AF.42</t>
  </si>
  <si>
    <t>D1</t>
  </si>
  <si>
    <t>D2</t>
  </si>
  <si>
    <t xml:space="preserve">*Note: Statistical definition of the debt is as defined in the Maastrich Treaty. Debt level is calculated at face value outstanding at the end of quarter. Debt is a recorded on a consolidated basis tj. after adjustment for debt between the different levels of government </t>
  </si>
  <si>
    <t>Currency structure of debt</t>
  </si>
  <si>
    <t>Domestic currency denominated debt</t>
  </si>
  <si>
    <t>Foreign currency denominated debt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</si>
  <si>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</si>
  <si>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</si>
  <si>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</si>
  <si>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</si>
  <si>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</si>
  <si>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</si>
  <si>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</si>
  <si>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</si>
  <si>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</si>
  <si>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</si>
  <si>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</si>
  <si>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</si>
  <si>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</si>
  <si>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</si>
  <si>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</si>
  <si>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</si>
  <si>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</si>
  <si>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</si>
  <si>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</si>
  <si>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2020Q4</t>
  </si>
  <si>
    <t>2021Q1</t>
  </si>
  <si>
    <t>2020Q2</t>
  </si>
  <si>
    <t>2020Q3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</si>
  <si>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</si>
  <si>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</si>
  <si>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</si>
  <si>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</si>
  <si>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</si>
  <si>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</si>
  <si>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</si>
  <si>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</si>
  <si>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</si>
  <si>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</si>
  <si>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</si>
  <si>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-</t>
  </si>
  <si>
    <t>2024Q1</t>
  </si>
  <si>
    <t>Central government gross debt (Maastricht Debt)*</t>
  </si>
  <si>
    <t>Short-term debt</t>
  </si>
  <si>
    <t>Long-term debt</t>
  </si>
  <si>
    <t>Residency structure of debt</t>
  </si>
  <si>
    <t>Domestic Debt (i.e. owed to residents)</t>
  </si>
  <si>
    <t>External Debt (i.e. owed to nonresidents)</t>
  </si>
  <si>
    <t>Total central government gross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</si>
</sst>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1" xfId="1" applyFont="1" applyBorder="1" applyProtection="1"/>
    <xf numFmtId="0" fontId="4" fillId="2" borderId="2" xfId="1" applyFont="1" applyFill="1" applyBorder="1" applyAlignment="1" applyProtection="1">
      <alignment horizontal="right"/>
    </xf>
    <xf numFmtId="0" fontId="3" fillId="0" borderId="0" xfId="1" applyFont="1" applyBorder="1" applyProtection="1"/>
    <xf numFmtId="0" fontId="2" fillId="0" borderId="0" xfId="1" applyFont="1" applyAlignment="1" applyProtection="1">
      <alignment horizontal="left" indent="4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indent="2"/>
    </xf>
    <xf numFmtId="0" fontId="1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6" fillId="3" borderId="0" xfId="1" applyFont="1" applyFill="1" applyProtection="1"/>
    <xf numFmtId="0" fontId="7" fillId="0" borderId="0" xfId="1" applyFont="1" applyProtection="1"/>
    <xf numFmtId="0" fontId="0" fillId="0" borderId="1" xfId="0" applyBorder="1"/>
    <xf numFmtId="0" fontId="4" fillId="0" borderId="0" xfId="1" applyFont="1" applyBorder="1" applyProtection="1"/>
    <xf numFmtId="164" fontId="2" fillId="0" borderId="0" xfId="1" applyNumberFormat="1" applyFont="1" applyBorder="1" applyProtection="1"/>
    <xf numFmtId="0" fontId="4" fillId="0" borderId="0" xfId="1" applyFont="1" applyBorder="1"/>
    <xf numFmtId="0" fontId="0" fillId="0" borderId="0" xfId="0" applyFill="1"/>
    <xf numFmtId="0" fontId="4" fillId="0" borderId="2" xfId="1" applyFont="1" applyFill="1" applyBorder="1" applyAlignment="1" applyProtection="1">
      <alignment horizontal="right"/>
    </xf>
    <xf numFmtId="164" fontId="2" fillId="0" borderId="0" xfId="1" applyNumberFormat="1" applyFont="1" applyFill="1" applyAlignment="1" applyProtection="1"/>
    <xf numFmtId="165" fontId="2" fillId="0" borderId="0" xfId="1" applyNumberFormat="1" applyFont="1" applyFill="1" applyAlignment="1" applyProtection="1">
      <alignment horizontal="right"/>
    </xf>
    <xf numFmtId="0" fontId="0" fillId="0" borderId="1" xfId="0" applyFill="1" applyBorder="1"/>
    <xf numFmtId="0" fontId="4" fillId="0" borderId="2" xfId="1" applyFont="1" applyBorder="1" applyProtection="1"/>
    <xf numFmtId="165" fontId="2" fillId="0" borderId="0" xfId="1" applyNumberFormat="1" applyFont="1" applyFill="1" applyAlignment="1" applyProtection="1"/>
    <xf numFmtId="165" fontId="2" fillId="0" borderId="0" xfId="1" applyNumberFormat="1" applyFont="1" applyAlignment="1" applyProtection="1"/>
    <xf numFmtId="165" fontId="0" fillId="0" borderId="0" xfId="0" applyNumberFormat="1"/>
    <xf numFmtId="0" fontId="9" fillId="0" borderId="0" xfId="0" applyFont="1"/>
    <xf numFmtId="165" fontId="0" fillId="0" borderId="0" xfId="0" applyNumberFormat="1" applyFill="1"/>
    <xf numFmtId="164" fontId="0" fillId="0" borderId="0" xfId="0" applyNumberFormat="1"/>
    <xf numFmtId="165" fontId="2" fillId="0" borderId="0" xfId="1" applyNumberFormat="1" applyFont="1" applyFill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4" fillId="0" borderId="2" xfId="1" applyFont="1" applyBorder="1" applyAlignment="1">
      <alignment horizontal="right"/>
    </xf>
    <xf numFmtId="0" fontId="5" fillId="0" borderId="0" xfId="1" applyFont="1"/>
    <xf numFmtId="164" fontId="2" fillId="0" borderId="0" xfId="1" applyNumberFormat="1" applyFont="1" applyFill="1" applyBorder="1" applyProtection="1"/>
    <xf numFmtId="0" fontId="0" fillId="0" borderId="0" xfId="0" applyFont="1"/>
    <xf numFmtId="0" fontId="11" fillId="2" borderId="2" xfId="1" applyFont="1" applyFill="1" applyBorder="1" applyAlignment="1" applyProtection="1">
      <alignment horizontal="right"/>
    </xf>
    <xf numFmtId="0" fontId="0" fillId="0" borderId="0" xfId="0" applyFont="1" applyFill="1"/>
    <xf numFmtId="165" fontId="12" fillId="0" borderId="0" xfId="1" applyNumberFormat="1" applyFont="1" applyFill="1" applyAlignment="1" applyProtection="1"/>
    <xf numFmtId="165" fontId="12" fillId="0" borderId="0" xfId="1" applyNumberFormat="1" applyFont="1" applyAlignment="1" applyProtection="1"/>
    <xf numFmtId="165" fontId="12" fillId="0" borderId="0" xfId="1" applyNumberFormat="1" applyFont="1" applyFill="1" applyAlignment="1" applyProtection="1">
      <alignment horizontal="center" vertical="center"/>
    </xf>
    <xf numFmtId="0" fontId="0" fillId="0" borderId="1" xfId="0" applyFont="1" applyBorder="1"/>
    <xf numFmtId="164" fontId="12" fillId="0" borderId="0" xfId="1" applyNumberFormat="1" applyFont="1" applyBorder="1" applyProtection="1"/>
    <xf numFmtId="165" fontId="0" fillId="0" borderId="0" xfId="0" applyNumberFormat="1" applyFont="1"/>
  </cellXfs>
  <cellStyles count="5">
    <cellStyle name="Normal" xfId="0" builtinId="0"/>
    <cellStyle name="Normal 2" xfId="2"/>
    <cellStyle name="Normal 3" xfId="3"/>
    <cellStyle name="Normal_Sheet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5"/>
  <sheetViews>
    <sheetView tabSelected="1" zoomScale="130" zoomScaleNormal="130" workbookViewId="0">
      <pane xSplit="2" topLeftCell="C1" activePane="topRight" state="frozen"/>
      <selection pane="topRight" activeCell="B17" sqref="B17"/>
    </sheetView>
  </sheetViews>
  <sheetFormatPr defaultRowHeight="15" x14ac:dyDescent="0.25"/>
  <cols>
    <col min="1" max="1" width="38.85546875" customWidth="1"/>
    <col min="2" max="2" width="16.42578125" customWidth="1"/>
    <col min="3" max="22" width="11.7109375" customWidth="1"/>
    <col min="23" max="23" width="11.7109375" style="19" customWidth="1"/>
    <col min="24" max="27" width="11.7109375" customWidth="1"/>
    <col min="28" max="28" width="11.7109375" style="38" customWidth="1"/>
    <col min="29" max="30" width="11.7109375" customWidth="1"/>
    <col min="31" max="32" width="11.7109375" bestFit="1" customWidth="1"/>
    <col min="33" max="33" width="11.7109375" style="19" bestFit="1" customWidth="1"/>
    <col min="34" max="34" width="11.7109375" bestFit="1" customWidth="1"/>
    <col min="35" max="36" width="12.5703125" customWidth="1"/>
    <col min="37" max="38" width="12.7109375" customWidth="1"/>
    <col min="39" max="42" width="12.7109375" style="19" customWidth="1"/>
    <col min="43" max="45" width="12.140625" customWidth="1"/>
    <col min="46" max="46" width="11.140625" style="19" customWidth="1"/>
    <col min="47" max="47" width="11.28515625" style="19" customWidth="1"/>
    <col min="48" max="49" width="9.140625" customWidth="1"/>
    <col min="51" max="53" width="9.140625" customWidth="1"/>
    <col min="55" max="57" width="9.140625" customWidth="1"/>
    <col min="59" max="59" width="9.140625" customWidth="1"/>
    <col min="60" max="60" width="12.5703125" customWidth="1"/>
    <col min="61" max="61" width="13.140625" customWidth="1"/>
    <col min="62" max="62" width="11.42578125" customWidth="1"/>
    <col min="63" max="63" width="10.28515625" customWidth="1"/>
    <col min="64" max="64" width="10.5703125" customWidth="1"/>
    <col min="65" max="69" width="11" customWidth="1"/>
    <col min="70" max="70" width="10.42578125" customWidth="1"/>
    <col min="71" max="71" width="10.7109375" customWidth="1"/>
    <col min="72" max="73" width="9.140625" customWidth="1"/>
  </cols>
  <sheetData>
    <row r="1" spans="1:78" x14ac:dyDescent="0.25">
      <c r="B1" s="1"/>
    </row>
    <row r="2" spans="1:78" x14ac:dyDescent="0.25">
      <c r="A2" s="2"/>
      <c r="B2" s="2"/>
      <c r="AR2" s="21"/>
      <c r="AS2" s="21" t="s">
        <v>0</v>
      </c>
    </row>
    <row r="4" spans="1:78" x14ac:dyDescent="0.25">
      <c r="A4" s="24" t="s">
        <v>96</v>
      </c>
      <c r="B4" s="2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2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39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20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20" t="s">
        <v>38</v>
      </c>
      <c r="AN4" s="20" t="s">
        <v>39</v>
      </c>
      <c r="AO4" s="20" t="s">
        <v>60</v>
      </c>
      <c r="AP4" s="20" t="s">
        <v>61</v>
      </c>
      <c r="AQ4" s="20" t="s">
        <v>62</v>
      </c>
      <c r="AR4" s="20" t="s">
        <v>63</v>
      </c>
      <c r="AS4" s="20" t="s">
        <v>64</v>
      </c>
      <c r="AT4" s="20" t="s">
        <v>65</v>
      </c>
      <c r="AU4" s="20" t="s">
        <v>66</v>
      </c>
      <c r="AV4" s="20" t="s">
        <v>67</v>
      </c>
      <c r="AW4" s="20" t="s">
        <v>68</v>
      </c>
      <c r="AX4" s="20" t="s">
        <v>69</v>
      </c>
      <c r="AY4" s="20" t="s">
        <v>70</v>
      </c>
      <c r="AZ4" s="20" t="s">
        <v>71</v>
      </c>
      <c r="BA4" s="20" t="s">
        <v>72</v>
      </c>
      <c r="BB4" s="20" t="s">
        <v>73</v>
      </c>
      <c r="BC4" s="20" t="s">
        <v>74</v>
      </c>
      <c r="BD4" s="20" t="s">
        <v>75</v>
      </c>
      <c r="BE4" s="20" t="s">
        <v>76</v>
      </c>
      <c r="BF4" s="20" t="s">
        <v>77</v>
      </c>
      <c r="BG4" s="20" t="s">
        <v>78</v>
      </c>
      <c r="BH4" s="20" t="s">
        <v>81</v>
      </c>
      <c r="BI4" s="20" t="s">
        <v>82</v>
      </c>
      <c r="BJ4" s="20" t="s">
        <v>79</v>
      </c>
      <c r="BK4" s="20" t="s">
        <v>80</v>
      </c>
      <c r="BL4" s="20" t="s">
        <v>83</v>
      </c>
      <c r="BM4" s="20" t="s">
        <v>84</v>
      </c>
      <c r="BN4" s="20" t="s">
        <v>85</v>
      </c>
      <c r="BO4" s="20" t="s">
        <v>86</v>
      </c>
      <c r="BP4" s="20" t="s">
        <v>87</v>
      </c>
      <c r="BQ4" s="20" t="s">
        <v>88</v>
      </c>
      <c r="BR4" s="20" t="s">
        <v>89</v>
      </c>
      <c r="BS4" s="20" t="s">
        <v>90</v>
      </c>
      <c r="BT4" s="20" t="s">
        <v>91</v>
      </c>
      <c r="BU4" s="20" t="s">
        <v>92</v>
      </c>
      <c r="BV4" s="35" t="s">
        <v>93</v>
      </c>
      <c r="BW4" s="35" t="s">
        <v>95</v>
      </c>
    </row>
    <row r="5" spans="1:78" x14ac:dyDescent="0.25">
      <c r="B5" s="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40"/>
      <c r="AC5" s="19"/>
      <c r="AD5" s="19"/>
      <c r="AE5" s="19"/>
      <c r="AF5" s="19"/>
      <c r="AH5" s="19"/>
      <c r="AI5" s="19"/>
      <c r="AJ5" s="19"/>
      <c r="AK5" s="19"/>
      <c r="AL5" s="19"/>
      <c r="BU5" s="27"/>
      <c r="BV5" s="27"/>
    </row>
    <row r="6" spans="1:78" x14ac:dyDescent="0.25">
      <c r="A6" s="5" t="s">
        <v>102</v>
      </c>
      <c r="B6" s="7" t="s">
        <v>40</v>
      </c>
      <c r="C6" s="25">
        <v>4238.5140835499997</v>
      </c>
      <c r="D6" s="25">
        <v>4167.4504254399999</v>
      </c>
      <c r="E6" s="25">
        <v>4144.6213431100005</v>
      </c>
      <c r="F6" s="25">
        <v>4095.5251382199999</v>
      </c>
      <c r="G6" s="25">
        <v>4055.5479014600005</v>
      </c>
      <c r="H6" s="25">
        <v>4013.3020838999996</v>
      </c>
      <c r="I6" s="25">
        <v>3974.63956706</v>
      </c>
      <c r="J6" s="25">
        <v>3984.7939279400002</v>
      </c>
      <c r="K6" s="25">
        <v>4145.6964435399996</v>
      </c>
      <c r="L6" s="25">
        <v>4260.0985118600001</v>
      </c>
      <c r="M6" s="25">
        <v>4467.7611886999994</v>
      </c>
      <c r="N6" s="25">
        <v>4611.9814968500004</v>
      </c>
      <c r="O6" s="25">
        <v>4735.5784022600001</v>
      </c>
      <c r="P6" s="25">
        <v>4813.8928465199988</v>
      </c>
      <c r="Q6" s="25">
        <v>5616.6259391599988</v>
      </c>
      <c r="R6" s="25">
        <v>6167.2013051100002</v>
      </c>
      <c r="S6" s="25">
        <v>6625.2975315999993</v>
      </c>
      <c r="T6" s="25">
        <v>6940.6997105999999</v>
      </c>
      <c r="U6" s="25">
        <v>6913.1127653000003</v>
      </c>
      <c r="V6" s="25">
        <v>7330.9467652999992</v>
      </c>
      <c r="W6" s="25">
        <f>W8+W9</f>
        <v>7485.6817773000002</v>
      </c>
      <c r="X6" s="25">
        <v>7518.0349623000002</v>
      </c>
      <c r="Y6" s="25">
        <v>7792.2671132999994</v>
      </c>
      <c r="Z6" s="25">
        <v>8211.8164032999994</v>
      </c>
      <c r="AA6" s="25">
        <v>8430.7842223000007</v>
      </c>
      <c r="AB6" s="41">
        <f>AB8+AB9</f>
        <v>8779.3518892999982</v>
      </c>
      <c r="AC6" s="25">
        <v>8976.0233403000002</v>
      </c>
      <c r="AD6" s="25">
        <v>9170.1746263000005</v>
      </c>
      <c r="AE6" s="25">
        <v>9348.5105225999996</v>
      </c>
      <c r="AF6" s="25">
        <v>9342.8605226</v>
      </c>
      <c r="AG6" s="25">
        <f>AG8+AG9</f>
        <v>9468.8346376000009</v>
      </c>
      <c r="AH6" s="25">
        <v>9626.2440413999993</v>
      </c>
      <c r="AI6" s="25">
        <v>9799.9486128999997</v>
      </c>
      <c r="AJ6" s="25">
        <v>9925.0901357000002</v>
      </c>
      <c r="AK6" s="25">
        <v>10689.024171200001</v>
      </c>
      <c r="AL6" s="25">
        <v>10890.745122700002</v>
      </c>
      <c r="AM6" s="25">
        <v>11326.900417400002</v>
      </c>
      <c r="AN6" s="25">
        <v>11209.3853203</v>
      </c>
      <c r="AO6" s="25">
        <v>11142.046675000001</v>
      </c>
      <c r="AP6" s="25">
        <v>11497.903417500002</v>
      </c>
      <c r="AQ6" s="25">
        <v>11417.550374899998</v>
      </c>
      <c r="AR6" s="25">
        <v>11457.8669276</v>
      </c>
      <c r="AS6" s="25">
        <v>11574.491284</v>
      </c>
      <c r="AT6" s="25">
        <f>AT8+AT9</f>
        <v>11672.2887949</v>
      </c>
      <c r="AU6" s="25">
        <f>AU8+AU9</f>
        <v>11620.0117183</v>
      </c>
      <c r="AV6" s="25">
        <v>11383.423271</v>
      </c>
      <c r="AW6" s="25">
        <v>11136.367516</v>
      </c>
      <c r="AX6" s="25">
        <v>10906.741638899999</v>
      </c>
      <c r="AY6" s="25">
        <v>11168.697071948849</v>
      </c>
      <c r="AZ6" s="25">
        <v>11337.350149320138</v>
      </c>
      <c r="BA6" s="25">
        <v>11014.17748894107</v>
      </c>
      <c r="BB6" s="25">
        <v>10890.8294769036</v>
      </c>
      <c r="BC6" s="25">
        <v>11046.798061015512</v>
      </c>
      <c r="BD6" s="25">
        <v>10938.421979210729</v>
      </c>
      <c r="BE6" s="25">
        <v>11079.050580125881</v>
      </c>
      <c r="BF6" s="25">
        <v>10979.142000158459</v>
      </c>
      <c r="BG6" s="25">
        <v>11017.779514139838</v>
      </c>
      <c r="BH6" s="25">
        <v>11899.485709694816</v>
      </c>
      <c r="BI6" s="25">
        <v>11976.377826021551</v>
      </c>
      <c r="BJ6" s="25">
        <v>11865.927122680001</v>
      </c>
      <c r="BK6" s="25">
        <v>12095.098042173593</v>
      </c>
      <c r="BL6" s="25">
        <v>12566.538951879949</v>
      </c>
      <c r="BM6" s="27">
        <v>12494.04158578145</v>
      </c>
      <c r="BN6" s="25">
        <v>12629.704990609796</v>
      </c>
      <c r="BO6" s="25">
        <v>12542.274210374935</v>
      </c>
      <c r="BP6" s="25">
        <v>12641.857633561498</v>
      </c>
      <c r="BQ6" s="25">
        <v>12885.857570165601</v>
      </c>
      <c r="BR6" s="33">
        <v>12729.950012339739</v>
      </c>
      <c r="BS6" s="25">
        <v>12437.834558548329</v>
      </c>
      <c r="BT6" s="25">
        <v>12295.498832217501</v>
      </c>
      <c r="BU6" s="25">
        <v>12387.06139488062</v>
      </c>
      <c r="BV6" s="33">
        <f>BV8+BV9</f>
        <v>12523.935619263853</v>
      </c>
      <c r="BW6" s="27">
        <v>12687.994415349793</v>
      </c>
      <c r="BX6" s="27"/>
      <c r="BY6" s="27"/>
      <c r="BZ6" s="27"/>
    </row>
    <row r="7" spans="1:78" x14ac:dyDescent="0.25">
      <c r="A7" s="6" t="s">
        <v>41</v>
      </c>
      <c r="B7" s="7" t="s">
        <v>42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41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34">
        <v>0</v>
      </c>
      <c r="BS7" s="22">
        <v>0</v>
      </c>
      <c r="BT7" s="22">
        <v>0</v>
      </c>
      <c r="BU7" s="22">
        <v>0</v>
      </c>
      <c r="BV7" s="34">
        <v>0</v>
      </c>
      <c r="BW7" s="27">
        <v>0</v>
      </c>
      <c r="BX7" s="27"/>
      <c r="BY7" s="27"/>
      <c r="BZ7" s="27"/>
    </row>
    <row r="8" spans="1:78" x14ac:dyDescent="0.25">
      <c r="A8" s="6" t="s">
        <v>43</v>
      </c>
      <c r="B8" s="7" t="s">
        <v>44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1.735962</v>
      </c>
      <c r="K8" s="26">
        <v>211.478679</v>
      </c>
      <c r="L8" s="26">
        <v>252.24345099999999</v>
      </c>
      <c r="M8" s="26">
        <v>231.26917930000002</v>
      </c>
      <c r="N8" s="26">
        <v>262.58823230000002</v>
      </c>
      <c r="O8" s="26">
        <v>241.61396060000001</v>
      </c>
      <c r="P8" s="26">
        <v>278.57985460000003</v>
      </c>
      <c r="Q8" s="26">
        <v>793.72267690000001</v>
      </c>
      <c r="R8" s="26">
        <v>824.04353489999994</v>
      </c>
      <c r="S8" s="26">
        <v>844.47445160000007</v>
      </c>
      <c r="T8" s="26">
        <v>880.4706506</v>
      </c>
      <c r="U8" s="26">
        <v>885.2937652999999</v>
      </c>
      <c r="V8" s="26">
        <v>885.2937652999999</v>
      </c>
      <c r="W8" s="25">
        <f>W13+W17</f>
        <v>1681.8065173</v>
      </c>
      <c r="X8" s="26">
        <v>1176.0049122999999</v>
      </c>
      <c r="Y8" s="26">
        <v>1141.9584032999999</v>
      </c>
      <c r="Z8" s="26">
        <v>1259.3584033</v>
      </c>
      <c r="AA8" s="26">
        <v>1294.8712223</v>
      </c>
      <c r="AB8" s="42">
        <f>AB13+AB17</f>
        <v>1969.9113593</v>
      </c>
      <c r="AC8" s="26">
        <v>1388.2573402999999</v>
      </c>
      <c r="AD8" s="26">
        <v>1482.0756262999998</v>
      </c>
      <c r="AE8" s="26">
        <v>1533.8945225999998</v>
      </c>
      <c r="AF8" s="26">
        <v>1480.8945225999998</v>
      </c>
      <c r="AG8" s="25">
        <f>AG13+AG17</f>
        <v>1967.4262076</v>
      </c>
      <c r="AH8" s="26">
        <v>1553.2310414000001</v>
      </c>
      <c r="AI8" s="26">
        <v>1511.4966129000002</v>
      </c>
      <c r="AJ8" s="26">
        <v>1586.9201356999999</v>
      </c>
      <c r="AK8" s="26">
        <v>1742.7011712000001</v>
      </c>
      <c r="AL8" s="26">
        <v>1791.3411227000001</v>
      </c>
      <c r="AM8" s="26">
        <v>1826.6974174000002</v>
      </c>
      <c r="AN8" s="26">
        <v>1850.7713202999998</v>
      </c>
      <c r="AO8" s="26">
        <v>1825.258675</v>
      </c>
      <c r="AP8" s="25">
        <v>2084.6944174999999</v>
      </c>
      <c r="AQ8" s="25">
        <v>2097.4383748999999</v>
      </c>
      <c r="AR8" s="25">
        <v>2173.8569275999998</v>
      </c>
      <c r="AS8" s="25">
        <v>2122.6342839999998</v>
      </c>
      <c r="AT8" s="25">
        <f>AT13+AT17</f>
        <v>2441.6934549514021</v>
      </c>
      <c r="AU8" s="25">
        <f>AU13+AU17</f>
        <v>2485.2193783499997</v>
      </c>
      <c r="AV8" s="25">
        <v>2562.7411010461406</v>
      </c>
      <c r="AW8" s="25">
        <v>2388.8523460461402</v>
      </c>
      <c r="AX8" s="25">
        <v>2317.9876389017622</v>
      </c>
      <c r="AY8" s="25">
        <v>2405.7966940017618</v>
      </c>
      <c r="AZ8" s="25">
        <v>2571.6061867039862</v>
      </c>
      <c r="BA8" s="25">
        <v>2289.1104897039859</v>
      </c>
      <c r="BB8" s="25">
        <v>2281.413512606211</v>
      </c>
      <c r="BC8" s="25">
        <v>2337.8845402062111</v>
      </c>
      <c r="BD8" s="25">
        <v>2354.0863439084351</v>
      </c>
      <c r="BE8" s="25">
        <v>2343.2576254084352</v>
      </c>
      <c r="BF8" s="25">
        <v>2377.5427012106602</v>
      </c>
      <c r="BG8" s="25">
        <v>2445.4415242106597</v>
      </c>
      <c r="BH8" s="25">
        <v>2788.9579699128844</v>
      </c>
      <c r="BI8" s="25">
        <v>2856.4627538128848</v>
      </c>
      <c r="BJ8" s="25">
        <v>2654.5374898</v>
      </c>
      <c r="BK8" s="25">
        <v>2757.0486298000001</v>
      </c>
      <c r="BL8" s="25">
        <v>3304.3618565000006</v>
      </c>
      <c r="BM8" s="27">
        <v>3139.2818444000004</v>
      </c>
      <c r="BN8" s="25">
        <v>2916.6798583999998</v>
      </c>
      <c r="BO8" s="25">
        <v>2903.0992185</v>
      </c>
      <c r="BP8" s="25">
        <v>2963.2518212</v>
      </c>
      <c r="BQ8" s="25">
        <v>3118.9959196600003</v>
      </c>
      <c r="BR8" s="33">
        <v>3022.8416646599999</v>
      </c>
      <c r="BS8" s="25">
        <v>3023.1087032639998</v>
      </c>
      <c r="BT8" s="25">
        <v>3028.9372123599996</v>
      </c>
      <c r="BU8" s="25">
        <v>3311.5708865875995</v>
      </c>
      <c r="BV8" s="33">
        <f>BV13+BV17</f>
        <v>3429.9045654900001</v>
      </c>
      <c r="BW8" s="27">
        <v>3513.5034135899996</v>
      </c>
      <c r="BX8" s="27"/>
      <c r="BY8" s="27"/>
      <c r="BZ8" s="27"/>
    </row>
    <row r="9" spans="1:78" x14ac:dyDescent="0.25">
      <c r="A9" s="6" t="s">
        <v>45</v>
      </c>
      <c r="B9" s="7" t="s">
        <v>46</v>
      </c>
      <c r="C9" s="26">
        <v>4238.5140835499997</v>
      </c>
      <c r="D9" s="26">
        <v>4167.4504254399999</v>
      </c>
      <c r="E9" s="26">
        <v>4144.6213431100005</v>
      </c>
      <c r="F9" s="26">
        <v>4095.5251382199999</v>
      </c>
      <c r="G9" s="26">
        <v>4055.5479014600005</v>
      </c>
      <c r="H9" s="26">
        <v>4013.3020838999996</v>
      </c>
      <c r="I9" s="26">
        <v>3974.63956706</v>
      </c>
      <c r="J9" s="26">
        <v>3983.05796594</v>
      </c>
      <c r="K9" s="26">
        <v>3934.2177645399997</v>
      </c>
      <c r="L9" s="26">
        <v>4007.8550608599999</v>
      </c>
      <c r="M9" s="26">
        <v>4236.492009399999</v>
      </c>
      <c r="N9" s="26">
        <v>4349.3932645500008</v>
      </c>
      <c r="O9" s="26">
        <v>4493.9644416600004</v>
      </c>
      <c r="P9" s="26">
        <v>4535.3129919199991</v>
      </c>
      <c r="Q9" s="26">
        <v>4822.9032622599989</v>
      </c>
      <c r="R9" s="26">
        <v>5343.1577702100003</v>
      </c>
      <c r="S9" s="26">
        <v>5780.8230799999992</v>
      </c>
      <c r="T9" s="26">
        <v>6060.2290599999997</v>
      </c>
      <c r="U9" s="26">
        <v>6027.8190000000004</v>
      </c>
      <c r="V9" s="26">
        <v>6445.6529999999993</v>
      </c>
      <c r="W9" s="25">
        <f>W14+W18</f>
        <v>5803.8752600000007</v>
      </c>
      <c r="X9" s="26">
        <v>6342.0300500000003</v>
      </c>
      <c r="Y9" s="26">
        <v>6650.3087099999993</v>
      </c>
      <c r="Z9" s="26">
        <v>6952.4579999999996</v>
      </c>
      <c r="AA9" s="26">
        <v>7135.9130000000005</v>
      </c>
      <c r="AB9" s="42">
        <f>AB14+AB18</f>
        <v>6809.4405299999989</v>
      </c>
      <c r="AC9" s="26">
        <v>7587.7659999999996</v>
      </c>
      <c r="AD9" s="26">
        <v>7688.0990000000002</v>
      </c>
      <c r="AE9" s="26">
        <v>7814.616</v>
      </c>
      <c r="AF9" s="26">
        <v>7861.9659999999994</v>
      </c>
      <c r="AG9" s="25">
        <f>AG14+AG18</f>
        <v>7501.4084300000004</v>
      </c>
      <c r="AH9" s="26">
        <v>8073.0129999999999</v>
      </c>
      <c r="AI9" s="26">
        <v>8288.4519999999993</v>
      </c>
      <c r="AJ9" s="26">
        <v>8338.17</v>
      </c>
      <c r="AK9" s="26">
        <v>8946.3230000000003</v>
      </c>
      <c r="AL9" s="26">
        <v>9099.4040000000023</v>
      </c>
      <c r="AM9" s="26">
        <v>9500.2030000000013</v>
      </c>
      <c r="AN9" s="26">
        <v>9358.6139999999996</v>
      </c>
      <c r="AO9" s="26">
        <v>9316.7880000000005</v>
      </c>
      <c r="AP9" s="25">
        <v>9413.2090000000007</v>
      </c>
      <c r="AQ9" s="25">
        <v>9320.1119999999992</v>
      </c>
      <c r="AR9" s="25">
        <v>9284.01</v>
      </c>
      <c r="AS9" s="25">
        <v>9451.857</v>
      </c>
      <c r="AT9" s="25">
        <f>AT14+AT18</f>
        <v>9230.595339948597</v>
      </c>
      <c r="AU9" s="25">
        <f>AU14+AU18</f>
        <v>9134.7923399500014</v>
      </c>
      <c r="AV9" s="25">
        <v>8820.6821699538596</v>
      </c>
      <c r="AW9" s="25">
        <v>8747.5151699538601</v>
      </c>
      <c r="AX9" s="25">
        <v>8588.7539999982364</v>
      </c>
      <c r="AY9" s="25">
        <v>8762.9003779470877</v>
      </c>
      <c r="AZ9" s="25">
        <v>8765.7439626161522</v>
      </c>
      <c r="BA9" s="25">
        <v>8725.066999237084</v>
      </c>
      <c r="BB9" s="25">
        <v>8609.41596429739</v>
      </c>
      <c r="BC9" s="25">
        <v>8708.9135208093012</v>
      </c>
      <c r="BD9" s="25">
        <v>8584.3356353022937</v>
      </c>
      <c r="BE9" s="25">
        <v>8735.7929547174444</v>
      </c>
      <c r="BF9" s="25">
        <v>8601.5992989478</v>
      </c>
      <c r="BG9" s="25">
        <v>8572.3379899291795</v>
      </c>
      <c r="BH9" s="25">
        <v>9110.5277397819318</v>
      </c>
      <c r="BI9" s="25">
        <v>9119.915072208667</v>
      </c>
      <c r="BJ9" s="25">
        <v>9211.3896328800001</v>
      </c>
      <c r="BK9" s="25">
        <v>9338.0494123735934</v>
      </c>
      <c r="BL9" s="25">
        <v>9262.1770953799496</v>
      </c>
      <c r="BM9" s="27">
        <v>9354.7597413814492</v>
      </c>
      <c r="BN9" s="25">
        <v>9713.0251322097956</v>
      </c>
      <c r="BO9" s="25">
        <v>9639.1749918749356</v>
      </c>
      <c r="BP9" s="25">
        <v>9678.6058123614985</v>
      </c>
      <c r="BQ9" s="25">
        <v>9766.8616505055998</v>
      </c>
      <c r="BR9" s="33">
        <v>9707.1083476797394</v>
      </c>
      <c r="BS9" s="25">
        <v>9414.7258552843305</v>
      </c>
      <c r="BT9" s="25">
        <v>9266.5616198575026</v>
      </c>
      <c r="BU9" s="25">
        <v>9075.4905082930218</v>
      </c>
      <c r="BV9" s="33">
        <f>BV14+BV18</f>
        <v>9094.0310537738533</v>
      </c>
      <c r="BW9" s="27">
        <v>9174.491001759794</v>
      </c>
      <c r="BX9" s="27"/>
      <c r="BY9" s="27"/>
      <c r="BZ9" s="27"/>
    </row>
    <row r="10" spans="1:78" x14ac:dyDescent="0.25">
      <c r="A10" s="8" t="s">
        <v>47</v>
      </c>
      <c r="B10" s="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5"/>
      <c r="X10" s="26"/>
      <c r="Y10" s="26"/>
      <c r="Z10" s="26"/>
      <c r="AA10" s="26"/>
      <c r="AB10" s="42"/>
      <c r="AC10" s="26"/>
      <c r="AD10" s="26"/>
      <c r="AE10" s="26"/>
      <c r="AF10" s="26"/>
      <c r="AG10" s="25"/>
      <c r="AH10" s="26"/>
      <c r="AI10" s="26"/>
      <c r="AJ10" s="26"/>
      <c r="AK10" s="26"/>
      <c r="AL10" s="26"/>
      <c r="AM10" s="25"/>
      <c r="AN10" s="25"/>
      <c r="AO10" s="22"/>
      <c r="AP10" s="22"/>
      <c r="AQ10" s="27"/>
      <c r="AR10" s="27"/>
      <c r="AS10" s="27"/>
      <c r="AT10" s="29"/>
      <c r="AU10" s="29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9"/>
      <c r="BK10" s="27"/>
      <c r="BL10" s="27"/>
      <c r="BM10" s="27"/>
      <c r="BN10" s="29"/>
      <c r="BO10" s="29"/>
      <c r="BP10" s="29"/>
      <c r="BQ10" s="29"/>
      <c r="BR10" s="27"/>
      <c r="BS10" s="29"/>
      <c r="BT10" s="29"/>
      <c r="BU10" s="29"/>
      <c r="BV10" s="27"/>
      <c r="BW10" s="27"/>
      <c r="BX10" s="27"/>
      <c r="BY10" s="27"/>
      <c r="BZ10" s="27"/>
    </row>
    <row r="11" spans="1:78" x14ac:dyDescent="0.25">
      <c r="A11" s="10" t="s">
        <v>97</v>
      </c>
      <c r="B11" s="11" t="s">
        <v>48</v>
      </c>
      <c r="C11" s="26">
        <v>17.665000000000003</v>
      </c>
      <c r="D11" s="26">
        <v>17.586000000000002</v>
      </c>
      <c r="E11" s="26">
        <v>17.577999999999999</v>
      </c>
      <c r="F11" s="26">
        <v>17.554000000000002</v>
      </c>
      <c r="G11" s="26">
        <v>8.5391300000000019</v>
      </c>
      <c r="H11" s="26">
        <v>8.6863500000000009</v>
      </c>
      <c r="I11" s="26">
        <v>8.6397000000000013</v>
      </c>
      <c r="J11" s="26">
        <v>8.6236499999999996</v>
      </c>
      <c r="K11" s="26">
        <v>8.6036699999999993</v>
      </c>
      <c r="L11" s="26">
        <v>8.6920000000000002</v>
      </c>
      <c r="M11" s="26">
        <v>8.7219999999999995</v>
      </c>
      <c r="N11" s="26">
        <v>8.3070499999999985</v>
      </c>
      <c r="O11" s="26">
        <v>8.2949999999999999</v>
      </c>
      <c r="P11" s="26">
        <v>166.066</v>
      </c>
      <c r="Q11" s="26">
        <v>14.23</v>
      </c>
      <c r="R11" s="26">
        <v>14.106999999999999</v>
      </c>
      <c r="S11" s="26">
        <v>21.138080000000002</v>
      </c>
      <c r="T11" s="26">
        <v>42.970059999999989</v>
      </c>
      <c r="U11" s="26">
        <v>14.456</v>
      </c>
      <c r="V11" s="26">
        <v>8.4890000000000008</v>
      </c>
      <c r="W11" s="25">
        <v>15.5747</v>
      </c>
      <c r="X11" s="26">
        <v>86.939049999999995</v>
      </c>
      <c r="Y11" s="26">
        <v>142.51271</v>
      </c>
      <c r="Z11" s="26">
        <v>140.006</v>
      </c>
      <c r="AA11" s="26">
        <v>153.57999999999998</v>
      </c>
      <c r="AB11" s="42">
        <v>123.58200000000001</v>
      </c>
      <c r="AC11" s="26">
        <v>63.628</v>
      </c>
      <c r="AD11" s="26">
        <v>132.79499999999999</v>
      </c>
      <c r="AE11" s="26">
        <v>193.072</v>
      </c>
      <c r="AF11" s="26">
        <v>144.11500000000001</v>
      </c>
      <c r="AG11" s="25">
        <v>189.78700000000001</v>
      </c>
      <c r="AH11" s="26">
        <v>187.04</v>
      </c>
      <c r="AI11" s="26">
        <v>191.14099999999999</v>
      </c>
      <c r="AJ11" s="26">
        <v>214.65899999999999</v>
      </c>
      <c r="AK11" s="26">
        <v>346.767</v>
      </c>
      <c r="AL11" s="26">
        <v>230.709</v>
      </c>
      <c r="AM11" s="26">
        <v>280.22699999999998</v>
      </c>
      <c r="AN11" s="26">
        <v>311.3</v>
      </c>
      <c r="AO11" s="26">
        <v>333.80099999999999</v>
      </c>
      <c r="AP11" s="26">
        <v>263.77699999999999</v>
      </c>
      <c r="AQ11" s="26">
        <v>333.93700000000001</v>
      </c>
      <c r="AR11" s="26">
        <v>307.68099999999998</v>
      </c>
      <c r="AS11" s="26">
        <v>236.38400000000001</v>
      </c>
      <c r="AT11" s="25">
        <v>235.54300000000001</v>
      </c>
      <c r="AU11" s="25">
        <v>251.779</v>
      </c>
      <c r="AV11" s="26">
        <v>359.49299999999999</v>
      </c>
      <c r="AW11" s="26">
        <v>231.19900000000001</v>
      </c>
      <c r="AX11" s="26">
        <v>218.67500000000001</v>
      </c>
      <c r="AY11" s="26">
        <v>205.16399999999999</v>
      </c>
      <c r="AZ11" s="26">
        <v>175.73099999999999</v>
      </c>
      <c r="BA11" s="26">
        <v>125.416</v>
      </c>
      <c r="BB11" s="26">
        <v>101.319</v>
      </c>
      <c r="BC11" s="26">
        <v>113.34</v>
      </c>
      <c r="BD11" s="26">
        <v>99.866</v>
      </c>
      <c r="BE11" s="26">
        <v>37.138000000000005</v>
      </c>
      <c r="BF11" s="26">
        <v>37.396000000000001</v>
      </c>
      <c r="BG11" s="26">
        <v>119.961</v>
      </c>
      <c r="BH11" s="26">
        <v>281.12299999999999</v>
      </c>
      <c r="BI11" s="26">
        <v>217.79</v>
      </c>
      <c r="BJ11" s="25">
        <v>189.13300000000001</v>
      </c>
      <c r="BK11" s="26">
        <v>282.74099999999999</v>
      </c>
      <c r="BL11" s="26">
        <v>326.35500000000002</v>
      </c>
      <c r="BM11" s="27">
        <v>209.274</v>
      </c>
      <c r="BN11" s="25">
        <v>106.209</v>
      </c>
      <c r="BO11" s="25">
        <v>112.75999999999999</v>
      </c>
      <c r="BP11" s="25">
        <v>140.41800000000001</v>
      </c>
      <c r="BQ11" s="25">
        <v>162.00700000000001</v>
      </c>
      <c r="BR11" s="33">
        <v>153.97899999999998</v>
      </c>
      <c r="BS11" s="25">
        <v>104.45699999999999</v>
      </c>
      <c r="BT11" s="25">
        <v>182.30500000000001</v>
      </c>
      <c r="BU11" s="25">
        <v>182.64699999999999</v>
      </c>
      <c r="BV11" s="33">
        <v>261.46800000000002</v>
      </c>
      <c r="BW11" s="27">
        <v>313.20099999999996</v>
      </c>
      <c r="BX11" s="27"/>
      <c r="BY11" s="27"/>
      <c r="BZ11" s="27"/>
    </row>
    <row r="12" spans="1:78" x14ac:dyDescent="0.25">
      <c r="A12" s="6" t="s">
        <v>41</v>
      </c>
      <c r="B12" s="7" t="s">
        <v>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5">
        <v>0</v>
      </c>
      <c r="X12" s="26">
        <v>0</v>
      </c>
      <c r="Y12" s="26">
        <v>0</v>
      </c>
      <c r="Z12" s="26">
        <v>0</v>
      </c>
      <c r="AA12" s="26">
        <v>0</v>
      </c>
      <c r="AB12" s="42">
        <v>0</v>
      </c>
      <c r="AC12" s="26">
        <v>0</v>
      </c>
      <c r="AD12" s="26">
        <v>0</v>
      </c>
      <c r="AE12" s="26">
        <v>0</v>
      </c>
      <c r="AF12" s="26">
        <v>0</v>
      </c>
      <c r="AG12" s="25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5">
        <v>0</v>
      </c>
      <c r="AN12" s="25">
        <v>0</v>
      </c>
      <c r="AO12" s="22">
        <v>0</v>
      </c>
      <c r="AP12" s="22">
        <v>0</v>
      </c>
      <c r="AQ12" s="22"/>
      <c r="AR12" s="22"/>
      <c r="AS12" s="22"/>
      <c r="AT12" s="22"/>
      <c r="AU12" s="22"/>
      <c r="AV12" s="22"/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7">
        <v>0</v>
      </c>
      <c r="BN12" s="22">
        <v>0</v>
      </c>
      <c r="BO12" s="22">
        <v>0</v>
      </c>
      <c r="BP12" s="22">
        <v>0</v>
      </c>
      <c r="BQ12" s="22">
        <v>0</v>
      </c>
      <c r="BR12" s="34">
        <v>0</v>
      </c>
      <c r="BS12" s="22">
        <v>0</v>
      </c>
      <c r="BT12" s="22">
        <v>0</v>
      </c>
      <c r="BU12" s="22">
        <v>0</v>
      </c>
      <c r="BV12" s="34">
        <v>0</v>
      </c>
      <c r="BW12" s="27">
        <v>0</v>
      </c>
      <c r="BX12" s="27"/>
      <c r="BY12" s="27"/>
      <c r="BZ12" s="27"/>
    </row>
    <row r="13" spans="1:78" x14ac:dyDescent="0.25">
      <c r="A13" s="6" t="s">
        <v>43</v>
      </c>
      <c r="B13" s="7" t="s">
        <v>49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5">
        <v>0</v>
      </c>
      <c r="X13" s="26">
        <v>64.3</v>
      </c>
      <c r="Y13" s="26">
        <v>129.30000000000001</v>
      </c>
      <c r="Z13" s="26">
        <v>126.7</v>
      </c>
      <c r="AA13" s="26">
        <v>141.69999999999999</v>
      </c>
      <c r="AB13" s="42">
        <v>110.7</v>
      </c>
      <c r="AC13" s="26">
        <v>57.5</v>
      </c>
      <c r="AD13" s="26">
        <v>129.5</v>
      </c>
      <c r="AE13" s="26">
        <v>186.5</v>
      </c>
      <c r="AF13" s="26">
        <v>133.5</v>
      </c>
      <c r="AG13" s="25">
        <v>179.5</v>
      </c>
      <c r="AH13" s="26">
        <v>173.5</v>
      </c>
      <c r="AI13" s="26">
        <v>175.5</v>
      </c>
      <c r="AJ13" s="26">
        <v>150</v>
      </c>
      <c r="AK13" s="26">
        <v>280</v>
      </c>
      <c r="AL13" s="26">
        <v>200</v>
      </c>
      <c r="AM13" s="25">
        <v>220</v>
      </c>
      <c r="AN13" s="25">
        <v>240</v>
      </c>
      <c r="AO13" s="22">
        <v>250</v>
      </c>
      <c r="AP13" s="22">
        <v>187</v>
      </c>
      <c r="AQ13" s="26">
        <v>257</v>
      </c>
      <c r="AR13" s="26">
        <v>245</v>
      </c>
      <c r="AS13" s="26">
        <v>175</v>
      </c>
      <c r="AT13" s="25">
        <v>185.93</v>
      </c>
      <c r="AU13" s="25">
        <v>190.93</v>
      </c>
      <c r="AV13" s="26">
        <v>300.8</v>
      </c>
      <c r="AW13" s="26">
        <v>180.8</v>
      </c>
      <c r="AX13" s="26">
        <v>173</v>
      </c>
      <c r="AY13" s="26">
        <v>148</v>
      </c>
      <c r="AZ13" s="26">
        <v>115</v>
      </c>
      <c r="BA13" s="26">
        <v>40</v>
      </c>
      <c r="BB13" s="26">
        <v>40</v>
      </c>
      <c r="BC13" s="26">
        <v>60</v>
      </c>
      <c r="BD13" s="26">
        <v>80</v>
      </c>
      <c r="BE13" s="26">
        <v>20</v>
      </c>
      <c r="BF13" s="26">
        <v>20</v>
      </c>
      <c r="BG13" s="26">
        <v>103</v>
      </c>
      <c r="BH13" s="26">
        <v>263</v>
      </c>
      <c r="BI13" s="26">
        <v>200</v>
      </c>
      <c r="BJ13" s="25">
        <v>170</v>
      </c>
      <c r="BK13" s="26">
        <v>245</v>
      </c>
      <c r="BL13" s="26">
        <v>270</v>
      </c>
      <c r="BM13" s="27">
        <v>155</v>
      </c>
      <c r="BN13" s="25">
        <v>50</v>
      </c>
      <c r="BO13" s="25">
        <v>70</v>
      </c>
      <c r="BP13" s="25">
        <v>105</v>
      </c>
      <c r="BQ13" s="25">
        <v>115</v>
      </c>
      <c r="BR13" s="33">
        <v>100</v>
      </c>
      <c r="BS13" s="25">
        <v>60</v>
      </c>
      <c r="BT13" s="25">
        <v>140</v>
      </c>
      <c r="BU13" s="25">
        <v>140</v>
      </c>
      <c r="BV13" s="33">
        <v>205</v>
      </c>
      <c r="BW13" s="27">
        <v>253.45</v>
      </c>
      <c r="BX13" s="27"/>
      <c r="BY13" s="27"/>
      <c r="BZ13" s="27"/>
    </row>
    <row r="14" spans="1:78" x14ac:dyDescent="0.25">
      <c r="A14" s="6" t="s">
        <v>45</v>
      </c>
      <c r="B14" s="7" t="s">
        <v>50</v>
      </c>
      <c r="C14" s="26">
        <v>17.665000000000003</v>
      </c>
      <c r="D14" s="26">
        <v>17.586000000000002</v>
      </c>
      <c r="E14" s="26">
        <v>17.577999999999999</v>
      </c>
      <c r="F14" s="26">
        <v>17.554000000000002</v>
      </c>
      <c r="G14" s="26">
        <v>8.5391300000000019</v>
      </c>
      <c r="H14" s="26">
        <v>8.6863500000000009</v>
      </c>
      <c r="I14" s="26">
        <v>8.6397000000000013</v>
      </c>
      <c r="J14" s="26">
        <v>8.6236499999999996</v>
      </c>
      <c r="K14" s="26">
        <v>8.6036699999999993</v>
      </c>
      <c r="L14" s="26">
        <v>8.6920000000000002</v>
      </c>
      <c r="M14" s="26">
        <v>8.7219999999999995</v>
      </c>
      <c r="N14" s="26">
        <v>8.3070499999999985</v>
      </c>
      <c r="O14" s="26">
        <v>8.2949999999999999</v>
      </c>
      <c r="P14" s="26">
        <v>166.066</v>
      </c>
      <c r="Q14" s="26">
        <v>14.23</v>
      </c>
      <c r="R14" s="26">
        <v>14.106999999999999</v>
      </c>
      <c r="S14" s="26">
        <v>21.138080000000002</v>
      </c>
      <c r="T14" s="26">
        <v>42.970059999999989</v>
      </c>
      <c r="U14" s="26">
        <v>14.456</v>
      </c>
      <c r="V14" s="26">
        <v>8.4890000000000008</v>
      </c>
      <c r="W14" s="25">
        <v>15.5747</v>
      </c>
      <c r="X14" s="26">
        <v>22.639050000000001</v>
      </c>
      <c r="Y14" s="26">
        <v>13.21271</v>
      </c>
      <c r="Z14" s="26">
        <v>13.305999999999999</v>
      </c>
      <c r="AA14" s="26">
        <v>11.88</v>
      </c>
      <c r="AB14" s="42">
        <v>12.882</v>
      </c>
      <c r="AC14" s="26">
        <v>6.1280000000000001</v>
      </c>
      <c r="AD14" s="26">
        <v>3.2949999999999999</v>
      </c>
      <c r="AE14" s="26">
        <v>6.5720000000000001</v>
      </c>
      <c r="AF14" s="26">
        <v>10.615</v>
      </c>
      <c r="AG14" s="25">
        <v>10.287000000000001</v>
      </c>
      <c r="AH14" s="26">
        <v>13.54</v>
      </c>
      <c r="AI14" s="26">
        <v>15.641</v>
      </c>
      <c r="AJ14" s="26">
        <v>64.659000000000006</v>
      </c>
      <c r="AK14" s="26">
        <v>66.766999999999996</v>
      </c>
      <c r="AL14" s="26">
        <v>30.709</v>
      </c>
      <c r="AM14" s="25">
        <v>60.226999999999997</v>
      </c>
      <c r="AN14" s="25">
        <v>71.3</v>
      </c>
      <c r="AO14" s="22">
        <v>83.801000000000002</v>
      </c>
      <c r="AP14" s="22">
        <v>76.777000000000001</v>
      </c>
      <c r="AQ14" s="26">
        <v>76.936999999999998</v>
      </c>
      <c r="AR14" s="26">
        <v>62.680999999999997</v>
      </c>
      <c r="AS14" s="26">
        <v>61.384</v>
      </c>
      <c r="AT14" s="25">
        <v>49.613</v>
      </c>
      <c r="AU14" s="25">
        <v>60.848999999999997</v>
      </c>
      <c r="AV14" s="26">
        <v>58.692999999999998</v>
      </c>
      <c r="AW14" s="26">
        <v>50.399000000000001</v>
      </c>
      <c r="AX14" s="26">
        <v>45.674999999999997</v>
      </c>
      <c r="AY14" s="26">
        <v>57.164000000000001</v>
      </c>
      <c r="AZ14" s="26">
        <v>60.731000000000002</v>
      </c>
      <c r="BA14" s="26">
        <v>85.415999999999997</v>
      </c>
      <c r="BB14" s="26">
        <v>61.319000000000003</v>
      </c>
      <c r="BC14" s="26">
        <v>53.34</v>
      </c>
      <c r="BD14" s="26">
        <v>19.866</v>
      </c>
      <c r="BE14" s="26">
        <v>17.138000000000002</v>
      </c>
      <c r="BF14" s="26">
        <v>17.396000000000001</v>
      </c>
      <c r="BG14" s="26">
        <v>16.960999999999999</v>
      </c>
      <c r="BH14" s="26">
        <v>18.123000000000001</v>
      </c>
      <c r="BI14" s="26">
        <v>17.79</v>
      </c>
      <c r="BJ14" s="25">
        <v>19.132999999999999</v>
      </c>
      <c r="BK14" s="26">
        <v>37.741</v>
      </c>
      <c r="BL14" s="26">
        <v>56.354999999999997</v>
      </c>
      <c r="BM14" s="27">
        <v>54.274000000000001</v>
      </c>
      <c r="BN14" s="25">
        <v>56.209000000000003</v>
      </c>
      <c r="BO14" s="25">
        <v>42.76</v>
      </c>
      <c r="BP14" s="25">
        <v>35.417999999999999</v>
      </c>
      <c r="BQ14" s="25">
        <v>47.006999999999998</v>
      </c>
      <c r="BR14" s="33">
        <v>53.978999999999999</v>
      </c>
      <c r="BS14" s="25">
        <v>44.457000000000001</v>
      </c>
      <c r="BT14" s="25">
        <v>42.305</v>
      </c>
      <c r="BU14" s="25">
        <v>42.646999999999998</v>
      </c>
      <c r="BV14" s="33">
        <v>56.551000000000002</v>
      </c>
      <c r="BW14" s="27">
        <v>59.750999999999998</v>
      </c>
      <c r="BX14" s="27"/>
      <c r="BY14" s="27"/>
      <c r="BZ14" s="27"/>
    </row>
    <row r="15" spans="1:78" x14ac:dyDescent="0.25">
      <c r="A15" s="10" t="s">
        <v>98</v>
      </c>
      <c r="B15" s="12" t="s">
        <v>51</v>
      </c>
      <c r="C15" s="26">
        <v>4220.8490835499997</v>
      </c>
      <c r="D15" s="26">
        <v>4149.8644254399996</v>
      </c>
      <c r="E15" s="26">
        <v>4127.04334311</v>
      </c>
      <c r="F15" s="26">
        <v>4077.9711382199998</v>
      </c>
      <c r="G15" s="26">
        <v>4047.0087714600004</v>
      </c>
      <c r="H15" s="26">
        <v>4004.6157338999997</v>
      </c>
      <c r="I15" s="26">
        <v>3965.9998670599998</v>
      </c>
      <c r="J15" s="26">
        <v>3976.1702779400002</v>
      </c>
      <c r="K15" s="26">
        <v>4137.0927735400001</v>
      </c>
      <c r="L15" s="26">
        <v>4251.4065118600001</v>
      </c>
      <c r="M15" s="26">
        <v>4459.0391886999996</v>
      </c>
      <c r="N15" s="26">
        <v>4603.6744468500001</v>
      </c>
      <c r="O15" s="26">
        <v>4727.28340226</v>
      </c>
      <c r="P15" s="26">
        <v>4647.826846519999</v>
      </c>
      <c r="Q15" s="26">
        <v>5602.3959391599992</v>
      </c>
      <c r="R15" s="26">
        <v>6153.0943051100003</v>
      </c>
      <c r="S15" s="26">
        <v>6604.1594515999996</v>
      </c>
      <c r="T15" s="26">
        <v>6897.7296506000002</v>
      </c>
      <c r="U15" s="26">
        <v>6898.6567653000002</v>
      </c>
      <c r="V15" s="26">
        <v>7322.4577652999997</v>
      </c>
      <c r="W15" s="25">
        <f>W17+W18</f>
        <v>7470.107077300001</v>
      </c>
      <c r="X15" s="26">
        <v>7431.0959123000002</v>
      </c>
      <c r="Y15" s="26">
        <v>7649.7544032999995</v>
      </c>
      <c r="Z15" s="26">
        <v>8071.8104033</v>
      </c>
      <c r="AA15" s="26">
        <v>8277.2042223000008</v>
      </c>
      <c r="AB15" s="42">
        <f>AB17+AB18</f>
        <v>8655.7698892999997</v>
      </c>
      <c r="AC15" s="26">
        <v>8912.3953402999996</v>
      </c>
      <c r="AD15" s="26">
        <v>9037.3796263000004</v>
      </c>
      <c r="AE15" s="26">
        <v>9155.4385225999995</v>
      </c>
      <c r="AF15" s="26">
        <v>9198.7455226000002</v>
      </c>
      <c r="AG15" s="25">
        <f>AG17+AG18</f>
        <v>9279.0476376000006</v>
      </c>
      <c r="AH15" s="26">
        <v>9439.2040414000003</v>
      </c>
      <c r="AI15" s="26">
        <v>9608.8076129000001</v>
      </c>
      <c r="AJ15" s="26">
        <v>9710.4311357000006</v>
      </c>
      <c r="AK15" s="26">
        <v>10342.257171200001</v>
      </c>
      <c r="AL15" s="26">
        <v>10660.036122700001</v>
      </c>
      <c r="AM15" s="26">
        <v>11046.673417400001</v>
      </c>
      <c r="AN15" s="26">
        <v>10898.085320300001</v>
      </c>
      <c r="AO15" s="26">
        <v>10808.245675000002</v>
      </c>
      <c r="AP15" s="26">
        <v>11234.126417500001</v>
      </c>
      <c r="AQ15" s="26">
        <v>11083.6133749</v>
      </c>
      <c r="AR15" s="26">
        <v>11150.1859276</v>
      </c>
      <c r="AS15" s="26">
        <v>11338.107284</v>
      </c>
      <c r="AT15" s="25">
        <f>AT17+AT18</f>
        <v>11436.7457949</v>
      </c>
      <c r="AU15" s="25">
        <f>AU17+AU18</f>
        <v>11368.232718300002</v>
      </c>
      <c r="AV15" s="26">
        <v>11023.930271000001</v>
      </c>
      <c r="AW15" s="26">
        <v>10905.168516000002</v>
      </c>
      <c r="AX15" s="26">
        <v>10688.0666389</v>
      </c>
      <c r="AY15" s="26">
        <v>10963.533071948848</v>
      </c>
      <c r="AZ15" s="26">
        <v>11161.619149320139</v>
      </c>
      <c r="BA15" s="26">
        <v>10888.761488941071</v>
      </c>
      <c r="BB15" s="26">
        <v>10789.510476903601</v>
      </c>
      <c r="BC15" s="26">
        <v>10933.458061015512</v>
      </c>
      <c r="BD15" s="26">
        <v>10838.555979210729</v>
      </c>
      <c r="BE15" s="26">
        <v>11041.912580125878</v>
      </c>
      <c r="BF15" s="26">
        <v>10941.746000158459</v>
      </c>
      <c r="BG15" s="26">
        <v>10897.818514139839</v>
      </c>
      <c r="BH15" s="26">
        <v>11618.362709694817</v>
      </c>
      <c r="BI15" s="26">
        <v>11758.58782602155</v>
      </c>
      <c r="BJ15" s="25">
        <v>11676.794122679999</v>
      </c>
      <c r="BK15" s="26">
        <v>11812.357042173593</v>
      </c>
      <c r="BL15" s="26">
        <v>12240.18395187995</v>
      </c>
      <c r="BM15" s="27">
        <v>12284.76758578145</v>
      </c>
      <c r="BN15" s="25">
        <v>12523.495990609794</v>
      </c>
      <c r="BO15" s="25">
        <v>12429.514210374935</v>
      </c>
      <c r="BP15" s="25">
        <v>12501.439633561498</v>
      </c>
      <c r="BQ15" s="25">
        <v>12723.850570165599</v>
      </c>
      <c r="BR15" s="33">
        <v>12575.97101233974</v>
      </c>
      <c r="BS15" s="25">
        <v>12333.377558548331</v>
      </c>
      <c r="BT15" s="25">
        <v>12113.193832217501</v>
      </c>
      <c r="BU15" s="25">
        <v>12204.41439488062</v>
      </c>
      <c r="BV15" s="33">
        <f>BV17+BV18</f>
        <v>12262.384619263854</v>
      </c>
      <c r="BW15" s="27">
        <v>12374.793415349794</v>
      </c>
      <c r="BX15" s="27"/>
      <c r="BY15" s="27"/>
      <c r="BZ15" s="27"/>
    </row>
    <row r="16" spans="1:78" x14ac:dyDescent="0.25">
      <c r="A16" s="6" t="s">
        <v>41</v>
      </c>
      <c r="B16" s="7" t="s">
        <v>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5">
        <v>0</v>
      </c>
      <c r="X16" s="26">
        <v>0</v>
      </c>
      <c r="Y16" s="26">
        <v>0</v>
      </c>
      <c r="Z16" s="26">
        <v>0</v>
      </c>
      <c r="AA16" s="26">
        <v>0</v>
      </c>
      <c r="AB16" s="42">
        <v>0</v>
      </c>
      <c r="AC16" s="26">
        <v>0</v>
      </c>
      <c r="AD16" s="26">
        <v>0</v>
      </c>
      <c r="AE16" s="26">
        <v>0</v>
      </c>
      <c r="AF16" s="26">
        <v>0</v>
      </c>
      <c r="AG16" s="25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5">
        <v>0</v>
      </c>
      <c r="AN16" s="25">
        <v>0</v>
      </c>
      <c r="AO16" s="22">
        <v>0</v>
      </c>
      <c r="AP16" s="22">
        <v>0</v>
      </c>
      <c r="AQ16" s="26">
        <v>0</v>
      </c>
      <c r="AR16" s="26">
        <v>0</v>
      </c>
      <c r="AS16" s="26">
        <v>0</v>
      </c>
      <c r="AT16" s="25">
        <v>0</v>
      </c>
      <c r="AU16" s="25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5">
        <v>0</v>
      </c>
      <c r="BK16" s="26">
        <v>0</v>
      </c>
      <c r="BL16" s="26">
        <v>0</v>
      </c>
      <c r="BM16" s="27">
        <v>0</v>
      </c>
      <c r="BN16" s="25">
        <v>0</v>
      </c>
      <c r="BO16" s="25">
        <v>0</v>
      </c>
      <c r="BP16" s="25">
        <v>0</v>
      </c>
      <c r="BQ16" s="25">
        <v>0</v>
      </c>
      <c r="BR16" s="33">
        <v>0</v>
      </c>
      <c r="BS16" s="25">
        <v>0</v>
      </c>
      <c r="BT16" s="25">
        <v>0</v>
      </c>
      <c r="BU16" s="25">
        <v>0</v>
      </c>
      <c r="BV16" s="33">
        <v>0</v>
      </c>
      <c r="BW16" s="27">
        <v>0</v>
      </c>
      <c r="BX16" s="27"/>
      <c r="BY16" s="27"/>
      <c r="BZ16" s="27"/>
    </row>
    <row r="17" spans="1:78" x14ac:dyDescent="0.25">
      <c r="A17" s="6" t="s">
        <v>43</v>
      </c>
      <c r="B17" s="7" t="s">
        <v>52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1.735962</v>
      </c>
      <c r="K17" s="26">
        <v>211.478679</v>
      </c>
      <c r="L17" s="26">
        <v>252.24345099999999</v>
      </c>
      <c r="M17" s="26">
        <v>231.26917930000002</v>
      </c>
      <c r="N17" s="26">
        <v>262.58823230000002</v>
      </c>
      <c r="O17" s="26">
        <v>241.61396060000001</v>
      </c>
      <c r="P17" s="26">
        <v>278.57985460000003</v>
      </c>
      <c r="Q17" s="26">
        <v>793.72267690000001</v>
      </c>
      <c r="R17" s="26">
        <v>824.04353489999994</v>
      </c>
      <c r="S17" s="26">
        <v>844.47445160000007</v>
      </c>
      <c r="T17" s="26">
        <v>880.4706506</v>
      </c>
      <c r="U17" s="26">
        <v>885.2937652999999</v>
      </c>
      <c r="V17" s="26">
        <v>885.2937652999999</v>
      </c>
      <c r="W17" s="25">
        <v>1681.8065173</v>
      </c>
      <c r="X17" s="26">
        <v>1111.7049122999999</v>
      </c>
      <c r="Y17" s="26">
        <v>1012.6584032999999</v>
      </c>
      <c r="Z17" s="26">
        <v>1132.6584032999999</v>
      </c>
      <c r="AA17" s="26">
        <v>1153.1712223</v>
      </c>
      <c r="AB17" s="42">
        <v>1859.2113592999999</v>
      </c>
      <c r="AC17" s="26">
        <v>1330.7573402999999</v>
      </c>
      <c r="AD17" s="26">
        <v>1352.5756262999998</v>
      </c>
      <c r="AE17" s="26">
        <v>1347.3945225999998</v>
      </c>
      <c r="AF17" s="26">
        <v>1347.3945225999998</v>
      </c>
      <c r="AG17" s="25">
        <v>1787.9262076</v>
      </c>
      <c r="AH17" s="26">
        <v>1379.7310414000001</v>
      </c>
      <c r="AI17" s="26">
        <v>1335.9966129000002</v>
      </c>
      <c r="AJ17" s="26">
        <v>1436.9201356999999</v>
      </c>
      <c r="AK17" s="26">
        <v>1462.7011712000001</v>
      </c>
      <c r="AL17" s="26">
        <v>1591.3411227000001</v>
      </c>
      <c r="AM17" s="25">
        <v>1606.6974174000002</v>
      </c>
      <c r="AN17" s="25">
        <v>1610.7713202999998</v>
      </c>
      <c r="AO17" s="22">
        <v>1575.258675</v>
      </c>
      <c r="AP17" s="22">
        <v>1897.6944175000001</v>
      </c>
      <c r="AQ17" s="26">
        <v>1840.4383749000001</v>
      </c>
      <c r="AR17" s="26">
        <v>1928.8569276000001</v>
      </c>
      <c r="AS17" s="26">
        <v>1947.634284</v>
      </c>
      <c r="AT17" s="25">
        <v>2255.7634549514023</v>
      </c>
      <c r="AU17" s="25">
        <v>2294.2893783499999</v>
      </c>
      <c r="AV17" s="26">
        <v>2261.9411010461404</v>
      </c>
      <c r="AW17" s="26">
        <v>2208.05234604614</v>
      </c>
      <c r="AX17" s="26">
        <v>2144.9876389017622</v>
      </c>
      <c r="AY17" s="26">
        <v>2257.7966940017618</v>
      </c>
      <c r="AZ17" s="26">
        <v>2456.6061867039862</v>
      </c>
      <c r="BA17" s="26">
        <v>2249.1104897039859</v>
      </c>
      <c r="BB17" s="26">
        <v>2241.413512606211</v>
      </c>
      <c r="BC17" s="26">
        <v>2277.8845402062111</v>
      </c>
      <c r="BD17" s="26">
        <v>2274.0863439084351</v>
      </c>
      <c r="BE17" s="26">
        <v>2323.2576254084352</v>
      </c>
      <c r="BF17" s="26">
        <v>2357.5427012106602</v>
      </c>
      <c r="BG17" s="26">
        <v>2342.4415242106597</v>
      </c>
      <c r="BH17" s="26">
        <v>2525.9579699128844</v>
      </c>
      <c r="BI17" s="26">
        <v>2656.4627538128848</v>
      </c>
      <c r="BJ17" s="25">
        <v>2484.5374898</v>
      </c>
      <c r="BK17" s="26">
        <v>2512.0486298000001</v>
      </c>
      <c r="BL17" s="26">
        <v>3034.3618565000006</v>
      </c>
      <c r="BM17" s="27">
        <v>2984.2818444000004</v>
      </c>
      <c r="BN17" s="25">
        <v>2866.6798583999998</v>
      </c>
      <c r="BO17" s="25">
        <v>2833.0992185</v>
      </c>
      <c r="BP17" s="25">
        <v>2858.2518212</v>
      </c>
      <c r="BQ17" s="25">
        <v>3003.9959196600003</v>
      </c>
      <c r="BR17" s="33">
        <v>2922.8416646599999</v>
      </c>
      <c r="BS17" s="25">
        <v>2963.1087032639998</v>
      </c>
      <c r="BT17" s="25">
        <v>2888.9372123599996</v>
      </c>
      <c r="BU17" s="25">
        <v>3171.5708865875995</v>
      </c>
      <c r="BV17" s="33">
        <v>3224.9045654900001</v>
      </c>
      <c r="BW17" s="27">
        <v>3260.0534135899998</v>
      </c>
      <c r="BX17" s="27"/>
      <c r="BY17" s="27"/>
      <c r="BZ17" s="27"/>
    </row>
    <row r="18" spans="1:78" x14ac:dyDescent="0.25">
      <c r="A18" s="6" t="s">
        <v>45</v>
      </c>
      <c r="B18" s="7" t="s">
        <v>53</v>
      </c>
      <c r="C18" s="26">
        <v>4220.8490835499997</v>
      </c>
      <c r="D18" s="26">
        <v>4149.8644254399996</v>
      </c>
      <c r="E18" s="26">
        <v>4127.04334311</v>
      </c>
      <c r="F18" s="26">
        <v>4077.9711382199998</v>
      </c>
      <c r="G18" s="26">
        <v>4047.0087714600004</v>
      </c>
      <c r="H18" s="26">
        <v>4004.6157338999997</v>
      </c>
      <c r="I18" s="26">
        <v>3965.9998670599998</v>
      </c>
      <c r="J18" s="26">
        <v>3974.43431594</v>
      </c>
      <c r="K18" s="26">
        <v>3925.6140945399998</v>
      </c>
      <c r="L18" s="26">
        <v>3999.1630608599999</v>
      </c>
      <c r="M18" s="26">
        <v>4227.7700093999993</v>
      </c>
      <c r="N18" s="26">
        <v>4341.0862145500005</v>
      </c>
      <c r="O18" s="26">
        <v>4485.6694416600003</v>
      </c>
      <c r="P18" s="26">
        <v>4369.2469919199993</v>
      </c>
      <c r="Q18" s="26">
        <v>4808.6732622599993</v>
      </c>
      <c r="R18" s="26">
        <v>5329.0507702100003</v>
      </c>
      <c r="S18" s="26">
        <v>5759.6849999999995</v>
      </c>
      <c r="T18" s="26">
        <v>6017.259</v>
      </c>
      <c r="U18" s="26">
        <v>6013.3630000000003</v>
      </c>
      <c r="V18" s="26">
        <v>6437.1639999999998</v>
      </c>
      <c r="W18" s="25">
        <v>5788.3005600000006</v>
      </c>
      <c r="X18" s="26">
        <v>6319.3910000000005</v>
      </c>
      <c r="Y18" s="26">
        <v>6637.0959999999995</v>
      </c>
      <c r="Z18" s="26">
        <v>6939.152</v>
      </c>
      <c r="AA18" s="26">
        <v>7124.0330000000004</v>
      </c>
      <c r="AB18" s="42">
        <v>6796.5585299999993</v>
      </c>
      <c r="AC18" s="26">
        <v>7581.6379999999999</v>
      </c>
      <c r="AD18" s="26">
        <v>7684.8040000000001</v>
      </c>
      <c r="AE18" s="26">
        <v>7808.0439999999999</v>
      </c>
      <c r="AF18" s="26">
        <v>7851.3509999999997</v>
      </c>
      <c r="AG18" s="25">
        <v>7491.1214300000001</v>
      </c>
      <c r="AH18" s="26">
        <v>8059.473</v>
      </c>
      <c r="AI18" s="26">
        <v>8272.8109999999997</v>
      </c>
      <c r="AJ18" s="26">
        <v>8273.5110000000004</v>
      </c>
      <c r="AK18" s="26">
        <v>8879.5560000000005</v>
      </c>
      <c r="AL18" s="26">
        <v>9068.6950000000015</v>
      </c>
      <c r="AM18" s="25">
        <v>9439.9760000000006</v>
      </c>
      <c r="AN18" s="25">
        <v>9287.3140000000003</v>
      </c>
      <c r="AO18" s="22">
        <v>9232.987000000001</v>
      </c>
      <c r="AP18" s="22">
        <v>9336.4320000000007</v>
      </c>
      <c r="AQ18" s="26">
        <v>9243.1749999999993</v>
      </c>
      <c r="AR18" s="26">
        <v>9221.3289999999997</v>
      </c>
      <c r="AS18" s="26">
        <v>9390.473</v>
      </c>
      <c r="AT18" s="25">
        <v>9180.9823399485977</v>
      </c>
      <c r="AU18" s="25">
        <v>9073.9433399500012</v>
      </c>
      <c r="AV18" s="26">
        <v>8761.9891699538603</v>
      </c>
      <c r="AW18" s="26">
        <v>8697.1161699538607</v>
      </c>
      <c r="AX18" s="26">
        <v>8543.0789999982371</v>
      </c>
      <c r="AY18" s="26">
        <v>8705.736377947087</v>
      </c>
      <c r="AZ18" s="26">
        <v>8705.0129626161524</v>
      </c>
      <c r="BA18" s="26">
        <v>8639.6509992370848</v>
      </c>
      <c r="BB18" s="26">
        <v>8548.0969642973905</v>
      </c>
      <c r="BC18" s="26">
        <v>8655.573520809301</v>
      </c>
      <c r="BD18" s="26">
        <v>8564.4696353022937</v>
      </c>
      <c r="BE18" s="26">
        <v>8718.6549547174436</v>
      </c>
      <c r="BF18" s="26">
        <v>8584.2032989477993</v>
      </c>
      <c r="BG18" s="26">
        <v>8555.3769899291801</v>
      </c>
      <c r="BH18" s="26">
        <v>9092.4047397819322</v>
      </c>
      <c r="BI18" s="26">
        <v>9102.1250722086661</v>
      </c>
      <c r="BJ18" s="25">
        <v>9192.2566328800003</v>
      </c>
      <c r="BK18" s="26">
        <v>9300.3084123735935</v>
      </c>
      <c r="BL18" s="26">
        <v>9205.82209537995</v>
      </c>
      <c r="BM18" s="27">
        <v>9300.4857413814498</v>
      </c>
      <c r="BN18" s="25">
        <v>9656.8161322097949</v>
      </c>
      <c r="BO18" s="25">
        <v>9596.4149918749354</v>
      </c>
      <c r="BP18" s="25">
        <v>9643.1878123614988</v>
      </c>
      <c r="BQ18" s="25">
        <v>9719.8546505056001</v>
      </c>
      <c r="BR18" s="33">
        <v>9653.12934767974</v>
      </c>
      <c r="BS18" s="25">
        <v>9370.2688552843301</v>
      </c>
      <c r="BT18" s="25">
        <v>9224.2566198575023</v>
      </c>
      <c r="BU18" s="25">
        <v>9032.8435082930209</v>
      </c>
      <c r="BV18" s="33">
        <v>9037.4800537738538</v>
      </c>
      <c r="BW18" s="27">
        <v>9114.7400017597938</v>
      </c>
      <c r="BX18" s="27"/>
      <c r="BY18" s="27"/>
      <c r="BZ18" s="27"/>
    </row>
    <row r="19" spans="1:78" x14ac:dyDescent="0.25">
      <c r="A19" s="36" t="s">
        <v>99</v>
      </c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5"/>
      <c r="X19" s="26"/>
      <c r="Y19" s="26"/>
      <c r="Z19" s="26"/>
      <c r="AA19" s="26"/>
      <c r="AB19" s="42"/>
      <c r="AC19" s="26"/>
      <c r="AD19" s="26"/>
      <c r="AE19" s="26"/>
      <c r="AF19" s="26"/>
      <c r="AG19" s="2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5"/>
      <c r="AU19" s="25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7"/>
      <c r="BZ19" s="27"/>
    </row>
    <row r="20" spans="1:78" x14ac:dyDescent="0.25">
      <c r="A20" s="36" t="s">
        <v>100</v>
      </c>
      <c r="B20" s="7"/>
      <c r="C20" s="26">
        <f>C21+C25</f>
        <v>22.025000000000002</v>
      </c>
      <c r="D20" s="26">
        <f t="shared" ref="D20:BK20" si="0">D21+D25</f>
        <v>21.524260000000002</v>
      </c>
      <c r="E20" s="26">
        <f t="shared" si="0"/>
        <v>21.739509999999999</v>
      </c>
      <c r="F20" s="26">
        <f t="shared" si="0"/>
        <v>21.487760000000002</v>
      </c>
      <c r="G20" s="26">
        <f t="shared" si="0"/>
        <v>9.8558700000000012</v>
      </c>
      <c r="H20" s="26">
        <f t="shared" si="0"/>
        <v>17.429210000000001</v>
      </c>
      <c r="I20" s="26">
        <f t="shared" si="0"/>
        <v>18.700659999999999</v>
      </c>
      <c r="J20" s="26">
        <f t="shared" si="0"/>
        <v>20.929611999999999</v>
      </c>
      <c r="K20" s="26">
        <f t="shared" si="0"/>
        <v>233.20434900000001</v>
      </c>
      <c r="L20" s="26">
        <f t="shared" si="0"/>
        <v>363.79945099999998</v>
      </c>
      <c r="M20" s="26">
        <f t="shared" si="0"/>
        <v>340.55217930000003</v>
      </c>
      <c r="N20" s="26">
        <f t="shared" si="0"/>
        <v>369.1412823</v>
      </c>
      <c r="O20" s="26">
        <f t="shared" si="0"/>
        <v>347.90496059999998</v>
      </c>
      <c r="P20" s="26">
        <f t="shared" si="0"/>
        <v>540.2958546000001</v>
      </c>
      <c r="Q20" s="26">
        <f t="shared" si="0"/>
        <v>901.23667690000013</v>
      </c>
      <c r="R20" s="26">
        <f t="shared" si="0"/>
        <v>930.86553489999983</v>
      </c>
      <c r="S20" s="26">
        <f t="shared" si="0"/>
        <v>956.22753160000002</v>
      </c>
      <c r="T20" s="26">
        <f t="shared" si="0"/>
        <v>989.38971059999994</v>
      </c>
      <c r="U20" s="26">
        <f t="shared" si="0"/>
        <v>1023.6127653</v>
      </c>
      <c r="V20" s="26">
        <f t="shared" si="0"/>
        <v>1039.9067653</v>
      </c>
      <c r="W20" s="25">
        <f>W21+W25</f>
        <v>1246.7217773</v>
      </c>
      <c r="X20" s="26">
        <f t="shared" si="0"/>
        <v>1349.1849623000001</v>
      </c>
      <c r="Y20" s="26">
        <f t="shared" si="0"/>
        <v>1326.6471132999998</v>
      </c>
      <c r="Z20" s="26">
        <f t="shared" si="0"/>
        <v>1548.6864032999999</v>
      </c>
      <c r="AA20" s="26">
        <f t="shared" si="0"/>
        <v>1655.7742223</v>
      </c>
      <c r="AB20" s="42">
        <f t="shared" si="0"/>
        <v>1831.8618893</v>
      </c>
      <c r="AC20" s="26">
        <f t="shared" si="0"/>
        <v>1872.2033402999996</v>
      </c>
      <c r="AD20" s="26">
        <f t="shared" si="0"/>
        <v>1958.3746262999998</v>
      </c>
      <c r="AE20" s="26">
        <f t="shared" si="0"/>
        <v>2022.2105225999999</v>
      </c>
      <c r="AF20" s="26">
        <f t="shared" si="0"/>
        <v>1979.1705226000001</v>
      </c>
      <c r="AG20" s="25">
        <f t="shared" si="0"/>
        <v>2007.4046376000001</v>
      </c>
      <c r="AH20" s="26">
        <f t="shared" si="0"/>
        <v>2063.2740414</v>
      </c>
      <c r="AI20" s="26">
        <f t="shared" si="0"/>
        <v>2039.0286129000003</v>
      </c>
      <c r="AJ20" s="26">
        <f t="shared" si="0"/>
        <v>2206.3301356999996</v>
      </c>
      <c r="AK20" s="26">
        <f t="shared" si="0"/>
        <v>2376.0041711999997</v>
      </c>
      <c r="AL20" s="26">
        <f t="shared" si="0"/>
        <v>2448.4551227000002</v>
      </c>
      <c r="AM20" s="26">
        <f t="shared" si="0"/>
        <v>2517.4904174000003</v>
      </c>
      <c r="AN20" s="26">
        <f t="shared" si="0"/>
        <v>2548.6953203000003</v>
      </c>
      <c r="AO20" s="26">
        <f t="shared" si="0"/>
        <v>2528.6866749999999</v>
      </c>
      <c r="AP20" s="26">
        <f t="shared" si="0"/>
        <v>2805.2834174999998</v>
      </c>
      <c r="AQ20" s="26">
        <f t="shared" si="0"/>
        <v>2788.0803748999997</v>
      </c>
      <c r="AR20" s="26">
        <f t="shared" si="0"/>
        <v>2800.1469276000003</v>
      </c>
      <c r="AS20" s="26">
        <f t="shared" si="0"/>
        <v>2738.0312840000001</v>
      </c>
      <c r="AT20" s="25">
        <f t="shared" si="0"/>
        <v>2799.8187949000007</v>
      </c>
      <c r="AU20" s="25">
        <f t="shared" si="0"/>
        <v>2868.4817183</v>
      </c>
      <c r="AV20" s="26">
        <f t="shared" si="0"/>
        <v>2996.563271</v>
      </c>
      <c r="AW20" s="26">
        <f t="shared" si="0"/>
        <v>2790.6775160000002</v>
      </c>
      <c r="AX20" s="26">
        <f t="shared" si="0"/>
        <v>2759.7316389000007</v>
      </c>
      <c r="AY20" s="26">
        <f t="shared" si="0"/>
        <v>2825.5256939999999</v>
      </c>
      <c r="AZ20" s="26">
        <f t="shared" si="0"/>
        <v>2994.4522466999997</v>
      </c>
      <c r="BA20" s="26">
        <f t="shared" si="0"/>
        <v>2732.0245497000001</v>
      </c>
      <c r="BB20" s="26">
        <f t="shared" si="0"/>
        <v>2709.0270726000003</v>
      </c>
      <c r="BC20" s="26">
        <f t="shared" si="0"/>
        <v>2777.9278062000003</v>
      </c>
      <c r="BD20" s="26">
        <f t="shared" si="0"/>
        <v>2732.0252068999998</v>
      </c>
      <c r="BE20" s="26">
        <f t="shared" si="0"/>
        <v>2818.0420273999998</v>
      </c>
      <c r="BF20" s="26">
        <f t="shared" si="0"/>
        <v>2855.3425922000006</v>
      </c>
      <c r="BG20" s="26">
        <f t="shared" si="0"/>
        <v>2888.1699761999998</v>
      </c>
      <c r="BH20" s="26">
        <f t="shared" si="0"/>
        <v>3235.3941869</v>
      </c>
      <c r="BI20" s="26">
        <f t="shared" si="0"/>
        <v>3301.6109558000003</v>
      </c>
      <c r="BJ20" s="26">
        <f t="shared" si="0"/>
        <v>3161.6835637999998</v>
      </c>
      <c r="BK20" s="26">
        <f t="shared" si="0"/>
        <v>3266.8309798</v>
      </c>
      <c r="BL20" s="26">
        <f t="shared" ref="BL20:BW20" si="1">BL21+BL25</f>
        <v>3466.7521287366003</v>
      </c>
      <c r="BM20" s="26">
        <f t="shared" si="1"/>
        <v>3392.7671217837001</v>
      </c>
      <c r="BN20" s="26">
        <f t="shared" si="1"/>
        <v>3218.5912505599999</v>
      </c>
      <c r="BO20" s="26">
        <f t="shared" si="1"/>
        <v>3200.75366166</v>
      </c>
      <c r="BP20" s="26">
        <f t="shared" si="1"/>
        <v>3215.6489338315</v>
      </c>
      <c r="BQ20" s="26">
        <f t="shared" si="1"/>
        <v>3405.7809032356004</v>
      </c>
      <c r="BR20" s="26">
        <f t="shared" si="1"/>
        <v>3280.8980285387993</v>
      </c>
      <c r="BS20" s="26">
        <f t="shared" si="1"/>
        <v>3245.1243250579</v>
      </c>
      <c r="BT20" s="26">
        <f t="shared" si="1"/>
        <v>3226.0439633599999</v>
      </c>
      <c r="BU20" s="26">
        <f t="shared" si="1"/>
        <v>3492.5281125875995</v>
      </c>
      <c r="BV20" s="26">
        <f t="shared" si="1"/>
        <v>3681.1263614900004</v>
      </c>
      <c r="BW20" s="26">
        <f t="shared" si="1"/>
        <v>3783.1303445899998</v>
      </c>
      <c r="BX20" s="27"/>
      <c r="BY20" s="27"/>
      <c r="BZ20" s="27"/>
    </row>
    <row r="21" spans="1:78" x14ac:dyDescent="0.25">
      <c r="A21" s="10" t="s">
        <v>97</v>
      </c>
      <c r="B21" s="11" t="s">
        <v>48</v>
      </c>
      <c r="C21" s="26">
        <f>C22+C23+C24</f>
        <v>17.665000000000003</v>
      </c>
      <c r="D21" s="26">
        <f t="shared" ref="D21:BO21" si="2">D22+D23+D24</f>
        <v>17.586000000000002</v>
      </c>
      <c r="E21" s="26">
        <f t="shared" si="2"/>
        <v>17.577999999999999</v>
      </c>
      <c r="F21" s="26">
        <f t="shared" si="2"/>
        <v>17.554000000000002</v>
      </c>
      <c r="G21" s="26">
        <f t="shared" si="2"/>
        <v>8.5391300000000019</v>
      </c>
      <c r="H21" s="26">
        <f t="shared" si="2"/>
        <v>8.6863500000000009</v>
      </c>
      <c r="I21" s="26">
        <f t="shared" si="2"/>
        <v>8.6397000000000013</v>
      </c>
      <c r="J21" s="26">
        <f t="shared" si="2"/>
        <v>8.6236499999999996</v>
      </c>
      <c r="K21" s="26">
        <f t="shared" si="2"/>
        <v>8.6036699999999993</v>
      </c>
      <c r="L21" s="26">
        <f t="shared" si="2"/>
        <v>8.6920000000000002</v>
      </c>
      <c r="M21" s="26">
        <f t="shared" si="2"/>
        <v>8.7219999999999995</v>
      </c>
      <c r="N21" s="26">
        <f t="shared" si="2"/>
        <v>8.3070499999999985</v>
      </c>
      <c r="O21" s="26">
        <f t="shared" si="2"/>
        <v>8.2949999999999999</v>
      </c>
      <c r="P21" s="26">
        <f t="shared" si="2"/>
        <v>166.066</v>
      </c>
      <c r="Q21" s="26">
        <f t="shared" si="2"/>
        <v>14.23</v>
      </c>
      <c r="R21" s="26">
        <f t="shared" si="2"/>
        <v>14.106999999999999</v>
      </c>
      <c r="S21" s="26">
        <f t="shared" si="2"/>
        <v>21.138080000000002</v>
      </c>
      <c r="T21" s="26">
        <f t="shared" si="2"/>
        <v>42.970059999999989</v>
      </c>
      <c r="U21" s="26">
        <f t="shared" si="2"/>
        <v>14.456</v>
      </c>
      <c r="V21" s="26">
        <f t="shared" si="2"/>
        <v>8.4890000000000008</v>
      </c>
      <c r="W21" s="25">
        <f t="shared" si="2"/>
        <v>15.5747</v>
      </c>
      <c r="X21" s="26">
        <f t="shared" si="2"/>
        <v>86.939049999999995</v>
      </c>
      <c r="Y21" s="26">
        <f t="shared" si="2"/>
        <v>142.51271</v>
      </c>
      <c r="Z21" s="26">
        <f t="shared" si="2"/>
        <v>140.006</v>
      </c>
      <c r="AA21" s="26">
        <f t="shared" si="2"/>
        <v>153.57999999999998</v>
      </c>
      <c r="AB21" s="42">
        <f t="shared" si="2"/>
        <v>123.58200000000001</v>
      </c>
      <c r="AC21" s="26">
        <f t="shared" si="2"/>
        <v>63.628</v>
      </c>
      <c r="AD21" s="26">
        <f t="shared" si="2"/>
        <v>132.79499999999999</v>
      </c>
      <c r="AE21" s="26">
        <f t="shared" si="2"/>
        <v>193.072</v>
      </c>
      <c r="AF21" s="26">
        <f t="shared" si="2"/>
        <v>144.11500000000001</v>
      </c>
      <c r="AG21" s="25">
        <f t="shared" si="2"/>
        <v>189.78700000000001</v>
      </c>
      <c r="AH21" s="26">
        <f t="shared" si="2"/>
        <v>187.04</v>
      </c>
      <c r="AI21" s="26">
        <f t="shared" si="2"/>
        <v>191.14099999999999</v>
      </c>
      <c r="AJ21" s="26">
        <f t="shared" si="2"/>
        <v>214.65899999999999</v>
      </c>
      <c r="AK21" s="26">
        <f t="shared" si="2"/>
        <v>346.767</v>
      </c>
      <c r="AL21" s="26">
        <f t="shared" si="2"/>
        <v>230.709</v>
      </c>
      <c r="AM21" s="26">
        <f t="shared" si="2"/>
        <v>280.22699999999998</v>
      </c>
      <c r="AN21" s="26">
        <f t="shared" si="2"/>
        <v>311.3</v>
      </c>
      <c r="AO21" s="26">
        <f t="shared" si="2"/>
        <v>333.80099999999999</v>
      </c>
      <c r="AP21" s="26">
        <f t="shared" si="2"/>
        <v>263.77699999999999</v>
      </c>
      <c r="AQ21" s="26">
        <f t="shared" si="2"/>
        <v>333.93700000000001</v>
      </c>
      <c r="AR21" s="26">
        <f t="shared" si="2"/>
        <v>307.68099999999998</v>
      </c>
      <c r="AS21" s="26">
        <f t="shared" si="2"/>
        <v>236.38400000000001</v>
      </c>
      <c r="AT21" s="25">
        <f t="shared" si="2"/>
        <v>235.54300000000001</v>
      </c>
      <c r="AU21" s="25">
        <f t="shared" si="2"/>
        <v>251.779</v>
      </c>
      <c r="AV21" s="26">
        <f t="shared" si="2"/>
        <v>359.49299999999999</v>
      </c>
      <c r="AW21" s="26">
        <f t="shared" si="2"/>
        <v>231.19900000000001</v>
      </c>
      <c r="AX21" s="26">
        <f t="shared" si="2"/>
        <v>218.67500000000001</v>
      </c>
      <c r="AY21" s="26">
        <f t="shared" si="2"/>
        <v>205.16399999999999</v>
      </c>
      <c r="AZ21" s="26">
        <f t="shared" si="2"/>
        <v>175.73099999999999</v>
      </c>
      <c r="BA21" s="26">
        <f t="shared" si="2"/>
        <v>125.416</v>
      </c>
      <c r="BB21" s="26">
        <f t="shared" si="2"/>
        <v>101.319</v>
      </c>
      <c r="BC21" s="26">
        <f t="shared" si="2"/>
        <v>113.34</v>
      </c>
      <c r="BD21" s="26">
        <f t="shared" si="2"/>
        <v>99.866</v>
      </c>
      <c r="BE21" s="26">
        <f t="shared" si="2"/>
        <v>37.138000000000005</v>
      </c>
      <c r="BF21" s="26">
        <f t="shared" si="2"/>
        <v>37.396000000000001</v>
      </c>
      <c r="BG21" s="26">
        <f t="shared" si="2"/>
        <v>119.961</v>
      </c>
      <c r="BH21" s="26">
        <f t="shared" si="2"/>
        <v>281.12299999999999</v>
      </c>
      <c r="BI21" s="26">
        <f t="shared" si="2"/>
        <v>217.79</v>
      </c>
      <c r="BJ21" s="26">
        <f t="shared" si="2"/>
        <v>189.13300000000001</v>
      </c>
      <c r="BK21" s="26">
        <f t="shared" si="2"/>
        <v>282.74099999999999</v>
      </c>
      <c r="BL21" s="26">
        <f t="shared" si="2"/>
        <v>326.35500000000002</v>
      </c>
      <c r="BM21" s="26">
        <f t="shared" si="2"/>
        <v>209.274</v>
      </c>
      <c r="BN21" s="26">
        <f t="shared" si="2"/>
        <v>106.209</v>
      </c>
      <c r="BO21" s="26">
        <f t="shared" si="2"/>
        <v>112.75999999999999</v>
      </c>
      <c r="BP21" s="26">
        <f t="shared" ref="BP21:BW21" si="3">BP22+BP23+BP24</f>
        <v>140.41800000000001</v>
      </c>
      <c r="BQ21" s="26">
        <f t="shared" si="3"/>
        <v>162.00700000000001</v>
      </c>
      <c r="BR21" s="26">
        <f t="shared" si="3"/>
        <v>153.97899999999998</v>
      </c>
      <c r="BS21" s="26">
        <f t="shared" si="3"/>
        <v>104.45699999999999</v>
      </c>
      <c r="BT21" s="26">
        <f t="shared" si="3"/>
        <v>182.30500000000001</v>
      </c>
      <c r="BU21" s="26">
        <f t="shared" si="3"/>
        <v>182.64699999999999</v>
      </c>
      <c r="BV21" s="26">
        <f t="shared" si="3"/>
        <v>261.55099999999999</v>
      </c>
      <c r="BW21" s="26">
        <f t="shared" si="3"/>
        <v>313.20099999999996</v>
      </c>
      <c r="BX21" s="27"/>
      <c r="BY21" s="27"/>
      <c r="BZ21" s="27"/>
    </row>
    <row r="22" spans="1:78" x14ac:dyDescent="0.25">
      <c r="A22" s="6" t="s">
        <v>41</v>
      </c>
      <c r="B22" s="7" t="s">
        <v>42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5">
        <v>0</v>
      </c>
      <c r="X22" s="26">
        <v>0</v>
      </c>
      <c r="Y22" s="26">
        <v>0</v>
      </c>
      <c r="Z22" s="26">
        <v>0</v>
      </c>
      <c r="AA22" s="26">
        <v>0</v>
      </c>
      <c r="AB22" s="42">
        <v>0</v>
      </c>
      <c r="AC22" s="26">
        <v>0</v>
      </c>
      <c r="AD22" s="26">
        <v>0</v>
      </c>
      <c r="AE22" s="26">
        <v>0</v>
      </c>
      <c r="AF22" s="26">
        <v>0</v>
      </c>
      <c r="AG22" s="25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5">
        <v>0</v>
      </c>
      <c r="AU22" s="25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7"/>
      <c r="BY22" s="27"/>
      <c r="BZ22" s="27"/>
    </row>
    <row r="23" spans="1:78" x14ac:dyDescent="0.25">
      <c r="A23" s="6" t="s">
        <v>43</v>
      </c>
      <c r="B23" s="7" t="s">
        <v>49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5">
        <v>0</v>
      </c>
      <c r="X23" s="26">
        <v>64.3</v>
      </c>
      <c r="Y23" s="26">
        <v>129.30000000000001</v>
      </c>
      <c r="Z23" s="26">
        <v>126.7</v>
      </c>
      <c r="AA23" s="26">
        <v>141.69999999999999</v>
      </c>
      <c r="AB23" s="42">
        <v>110.7</v>
      </c>
      <c r="AC23" s="26">
        <v>57.5</v>
      </c>
      <c r="AD23" s="26">
        <v>129.5</v>
      </c>
      <c r="AE23" s="26">
        <v>186.5</v>
      </c>
      <c r="AF23" s="26">
        <v>133.5</v>
      </c>
      <c r="AG23" s="25">
        <v>179.5</v>
      </c>
      <c r="AH23" s="26">
        <v>173.5</v>
      </c>
      <c r="AI23" s="26">
        <v>175.5</v>
      </c>
      <c r="AJ23" s="26">
        <v>150</v>
      </c>
      <c r="AK23" s="26">
        <v>280</v>
      </c>
      <c r="AL23" s="26">
        <v>200</v>
      </c>
      <c r="AM23" s="25">
        <v>220</v>
      </c>
      <c r="AN23" s="25">
        <v>240</v>
      </c>
      <c r="AO23" s="22">
        <v>250</v>
      </c>
      <c r="AP23" s="22">
        <v>187</v>
      </c>
      <c r="AQ23" s="26">
        <v>257</v>
      </c>
      <c r="AR23" s="26">
        <v>245</v>
      </c>
      <c r="AS23" s="26">
        <v>175</v>
      </c>
      <c r="AT23" s="25">
        <v>185.93</v>
      </c>
      <c r="AU23" s="25">
        <v>190.93</v>
      </c>
      <c r="AV23" s="26">
        <v>300.8</v>
      </c>
      <c r="AW23" s="26">
        <v>180.8</v>
      </c>
      <c r="AX23" s="26">
        <v>173</v>
      </c>
      <c r="AY23" s="26">
        <v>148</v>
      </c>
      <c r="AZ23" s="26">
        <v>115</v>
      </c>
      <c r="BA23" s="26">
        <v>40</v>
      </c>
      <c r="BB23" s="26">
        <v>40</v>
      </c>
      <c r="BC23" s="26">
        <v>60</v>
      </c>
      <c r="BD23" s="26">
        <v>80</v>
      </c>
      <c r="BE23" s="26">
        <v>20</v>
      </c>
      <c r="BF23" s="26">
        <v>20</v>
      </c>
      <c r="BG23" s="26">
        <v>103</v>
      </c>
      <c r="BH23" s="26">
        <v>263</v>
      </c>
      <c r="BI23" s="26">
        <v>200</v>
      </c>
      <c r="BJ23" s="25">
        <v>170</v>
      </c>
      <c r="BK23" s="26">
        <v>245</v>
      </c>
      <c r="BL23" s="26">
        <v>270</v>
      </c>
      <c r="BM23" s="27">
        <v>155</v>
      </c>
      <c r="BN23" s="25">
        <v>50</v>
      </c>
      <c r="BO23" s="25">
        <v>70</v>
      </c>
      <c r="BP23" s="25">
        <v>105</v>
      </c>
      <c r="BQ23" s="25">
        <v>115</v>
      </c>
      <c r="BR23" s="33">
        <v>100</v>
      </c>
      <c r="BS23" s="25">
        <v>60</v>
      </c>
      <c r="BT23" s="25">
        <v>140</v>
      </c>
      <c r="BU23" s="25">
        <v>140</v>
      </c>
      <c r="BV23" s="33">
        <v>205</v>
      </c>
      <c r="BW23" s="27">
        <v>253.45</v>
      </c>
      <c r="BX23" s="27"/>
      <c r="BY23" s="27"/>
      <c r="BZ23" s="27"/>
    </row>
    <row r="24" spans="1:78" x14ac:dyDescent="0.25">
      <c r="A24" s="6" t="s">
        <v>45</v>
      </c>
      <c r="B24" s="7" t="s">
        <v>50</v>
      </c>
      <c r="C24" s="26">
        <v>17.665000000000003</v>
      </c>
      <c r="D24" s="26">
        <v>17.586000000000002</v>
      </c>
      <c r="E24" s="26">
        <v>17.577999999999999</v>
      </c>
      <c r="F24" s="26">
        <v>17.554000000000002</v>
      </c>
      <c r="G24" s="26">
        <v>8.5391300000000019</v>
      </c>
      <c r="H24" s="26">
        <v>8.6863500000000009</v>
      </c>
      <c r="I24" s="26">
        <v>8.6397000000000013</v>
      </c>
      <c r="J24" s="26">
        <v>8.6236499999999996</v>
      </c>
      <c r="K24" s="26">
        <v>8.6036699999999993</v>
      </c>
      <c r="L24" s="26">
        <v>8.6920000000000002</v>
      </c>
      <c r="M24" s="26">
        <v>8.7219999999999995</v>
      </c>
      <c r="N24" s="26">
        <v>8.3070499999999985</v>
      </c>
      <c r="O24" s="26">
        <v>8.2949999999999999</v>
      </c>
      <c r="P24" s="26">
        <v>166.066</v>
      </c>
      <c r="Q24" s="26">
        <v>14.23</v>
      </c>
      <c r="R24" s="26">
        <v>14.106999999999999</v>
      </c>
      <c r="S24" s="26">
        <v>21.138080000000002</v>
      </c>
      <c r="T24" s="26">
        <v>42.970059999999989</v>
      </c>
      <c r="U24" s="26">
        <v>14.456</v>
      </c>
      <c r="V24" s="26">
        <v>8.4890000000000008</v>
      </c>
      <c r="W24" s="25">
        <v>15.5747</v>
      </c>
      <c r="X24" s="26">
        <v>22.639050000000001</v>
      </c>
      <c r="Y24" s="26">
        <v>13.21271</v>
      </c>
      <c r="Z24" s="26">
        <v>13.305999999999999</v>
      </c>
      <c r="AA24" s="26">
        <v>11.88</v>
      </c>
      <c r="AB24" s="42">
        <v>12.882</v>
      </c>
      <c r="AC24" s="26">
        <v>6.1280000000000001</v>
      </c>
      <c r="AD24" s="26">
        <v>3.2949999999999999</v>
      </c>
      <c r="AE24" s="26">
        <v>6.5720000000000001</v>
      </c>
      <c r="AF24" s="26">
        <v>10.615</v>
      </c>
      <c r="AG24" s="25">
        <v>10.287000000000001</v>
      </c>
      <c r="AH24" s="26">
        <v>13.54</v>
      </c>
      <c r="AI24" s="26">
        <v>15.641</v>
      </c>
      <c r="AJ24" s="26">
        <v>64.659000000000006</v>
      </c>
      <c r="AK24" s="26">
        <v>66.766999999999996</v>
      </c>
      <c r="AL24" s="26">
        <v>30.709</v>
      </c>
      <c r="AM24" s="25">
        <v>60.226999999999997</v>
      </c>
      <c r="AN24" s="25">
        <v>71.3</v>
      </c>
      <c r="AO24" s="22">
        <v>83.801000000000002</v>
      </c>
      <c r="AP24" s="22">
        <v>76.777000000000001</v>
      </c>
      <c r="AQ24" s="26">
        <v>76.936999999999998</v>
      </c>
      <c r="AR24" s="26">
        <v>62.680999999999997</v>
      </c>
      <c r="AS24" s="26">
        <v>61.384</v>
      </c>
      <c r="AT24" s="25">
        <v>49.613</v>
      </c>
      <c r="AU24" s="25">
        <v>60.848999999999997</v>
      </c>
      <c r="AV24" s="26">
        <v>58.692999999999998</v>
      </c>
      <c r="AW24" s="26">
        <v>50.399000000000001</v>
      </c>
      <c r="AX24" s="26">
        <v>45.674999999999997</v>
      </c>
      <c r="AY24" s="26">
        <v>57.164000000000001</v>
      </c>
      <c r="AZ24" s="26">
        <v>60.731000000000002</v>
      </c>
      <c r="BA24" s="26">
        <v>85.415999999999997</v>
      </c>
      <c r="BB24" s="26">
        <v>61.319000000000003</v>
      </c>
      <c r="BC24" s="26">
        <v>53.34</v>
      </c>
      <c r="BD24" s="26">
        <v>19.866</v>
      </c>
      <c r="BE24" s="26">
        <v>17.138000000000002</v>
      </c>
      <c r="BF24" s="26">
        <v>17.396000000000001</v>
      </c>
      <c r="BG24" s="26">
        <v>16.960999999999999</v>
      </c>
      <c r="BH24" s="26">
        <v>18.123000000000001</v>
      </c>
      <c r="BI24" s="26">
        <v>17.79</v>
      </c>
      <c r="BJ24" s="25">
        <v>19.132999999999999</v>
      </c>
      <c r="BK24" s="26">
        <v>37.741</v>
      </c>
      <c r="BL24" s="26">
        <v>56.354999999999997</v>
      </c>
      <c r="BM24" s="27">
        <v>54.274000000000001</v>
      </c>
      <c r="BN24" s="25">
        <v>56.209000000000003</v>
      </c>
      <c r="BO24" s="25">
        <v>42.76</v>
      </c>
      <c r="BP24" s="25">
        <v>35.417999999999999</v>
      </c>
      <c r="BQ24" s="25">
        <v>47.006999999999998</v>
      </c>
      <c r="BR24" s="33">
        <v>53.978999999999999</v>
      </c>
      <c r="BS24" s="25">
        <v>44.457000000000001</v>
      </c>
      <c r="BT24" s="25">
        <v>42.305</v>
      </c>
      <c r="BU24" s="25">
        <v>42.646999999999998</v>
      </c>
      <c r="BV24" s="33">
        <v>56.551000000000002</v>
      </c>
      <c r="BW24" s="27">
        <v>59.750999999999998</v>
      </c>
      <c r="BX24" s="27"/>
      <c r="BY24" s="27"/>
      <c r="BZ24" s="27"/>
    </row>
    <row r="25" spans="1:78" x14ac:dyDescent="0.25">
      <c r="A25" s="10" t="s">
        <v>98</v>
      </c>
      <c r="B25" s="12" t="s">
        <v>51</v>
      </c>
      <c r="C25" s="26">
        <f>C26+C27+C28</f>
        <v>4.3600000000000003</v>
      </c>
      <c r="D25" s="26">
        <f t="shared" ref="D25:BO25" si="4">D26+D27+D28</f>
        <v>3.9382600000000001</v>
      </c>
      <c r="E25" s="26">
        <f t="shared" si="4"/>
        <v>4.1615099999999998</v>
      </c>
      <c r="F25" s="26">
        <f t="shared" si="4"/>
        <v>3.9337600000000004</v>
      </c>
      <c r="G25" s="26">
        <f t="shared" si="4"/>
        <v>1.31674</v>
      </c>
      <c r="H25" s="26">
        <f t="shared" si="4"/>
        <v>8.7428600000000003</v>
      </c>
      <c r="I25" s="26">
        <f t="shared" si="4"/>
        <v>10.06096</v>
      </c>
      <c r="J25" s="26">
        <f t="shared" si="4"/>
        <v>12.305962000000001</v>
      </c>
      <c r="K25" s="26">
        <f t="shared" si="4"/>
        <v>224.60067900000001</v>
      </c>
      <c r="L25" s="26">
        <f t="shared" si="4"/>
        <v>355.10745099999997</v>
      </c>
      <c r="M25" s="26">
        <f t="shared" si="4"/>
        <v>331.83017930000005</v>
      </c>
      <c r="N25" s="26">
        <f t="shared" si="4"/>
        <v>360.8342323</v>
      </c>
      <c r="O25" s="26">
        <f t="shared" si="4"/>
        <v>339.60996059999997</v>
      </c>
      <c r="P25" s="26">
        <f t="shared" si="4"/>
        <v>374.22985460000007</v>
      </c>
      <c r="Q25" s="26">
        <f t="shared" si="4"/>
        <v>887.00667690000012</v>
      </c>
      <c r="R25" s="26">
        <f t="shared" si="4"/>
        <v>916.75853489999986</v>
      </c>
      <c r="S25" s="26">
        <f t="shared" si="4"/>
        <v>935.08945159999996</v>
      </c>
      <c r="T25" s="26">
        <f t="shared" si="4"/>
        <v>946.41965059999995</v>
      </c>
      <c r="U25" s="26">
        <f t="shared" si="4"/>
        <v>1009.1567653</v>
      </c>
      <c r="V25" s="26">
        <f t="shared" si="4"/>
        <v>1031.4177652999999</v>
      </c>
      <c r="W25" s="25">
        <f>W26+W27+W28</f>
        <v>1231.1470773000001</v>
      </c>
      <c r="X25" s="26">
        <f t="shared" si="4"/>
        <v>1262.2459123000001</v>
      </c>
      <c r="Y25" s="26">
        <f t="shared" si="4"/>
        <v>1184.1344032999998</v>
      </c>
      <c r="Z25" s="26">
        <f t="shared" si="4"/>
        <v>1408.6804032999999</v>
      </c>
      <c r="AA25" s="26">
        <f t="shared" si="4"/>
        <v>1502.1942223000001</v>
      </c>
      <c r="AB25" s="42">
        <f t="shared" si="4"/>
        <v>1708.2798892999999</v>
      </c>
      <c r="AC25" s="26">
        <f t="shared" si="4"/>
        <v>1808.5753402999997</v>
      </c>
      <c r="AD25" s="26">
        <f t="shared" si="4"/>
        <v>1825.5796262999997</v>
      </c>
      <c r="AE25" s="26">
        <f t="shared" si="4"/>
        <v>1829.1385225999998</v>
      </c>
      <c r="AF25" s="26">
        <f t="shared" si="4"/>
        <v>1835.0555226000001</v>
      </c>
      <c r="AG25" s="25">
        <f t="shared" si="4"/>
        <v>1817.6176376000001</v>
      </c>
      <c r="AH25" s="26">
        <f t="shared" si="4"/>
        <v>1876.2340414</v>
      </c>
      <c r="AI25" s="26">
        <f t="shared" si="4"/>
        <v>1847.8876129000002</v>
      </c>
      <c r="AJ25" s="26">
        <f t="shared" si="4"/>
        <v>1991.6711356999997</v>
      </c>
      <c r="AK25" s="26">
        <f t="shared" si="4"/>
        <v>2029.2371711999999</v>
      </c>
      <c r="AL25" s="26">
        <f t="shared" si="4"/>
        <v>2217.7461227000003</v>
      </c>
      <c r="AM25" s="26">
        <f t="shared" si="4"/>
        <v>2237.2634174000004</v>
      </c>
      <c r="AN25" s="26">
        <f t="shared" si="4"/>
        <v>2237.3953203000001</v>
      </c>
      <c r="AO25" s="26">
        <f t="shared" si="4"/>
        <v>2194.885675</v>
      </c>
      <c r="AP25" s="26">
        <f t="shared" si="4"/>
        <v>2541.5064174999998</v>
      </c>
      <c r="AQ25" s="26">
        <f t="shared" si="4"/>
        <v>2454.1433748999998</v>
      </c>
      <c r="AR25" s="26">
        <f t="shared" si="4"/>
        <v>2492.4659276000002</v>
      </c>
      <c r="AS25" s="26">
        <f t="shared" si="4"/>
        <v>2501.6472840000001</v>
      </c>
      <c r="AT25" s="25">
        <f t="shared" si="4"/>
        <v>2564.2757949000006</v>
      </c>
      <c r="AU25" s="25">
        <f t="shared" si="4"/>
        <v>2616.7027183</v>
      </c>
      <c r="AV25" s="26">
        <f t="shared" si="4"/>
        <v>2637.070271</v>
      </c>
      <c r="AW25" s="26">
        <f t="shared" si="4"/>
        <v>2559.4785160000001</v>
      </c>
      <c r="AX25" s="26">
        <f t="shared" si="4"/>
        <v>2541.0566389000005</v>
      </c>
      <c r="AY25" s="26">
        <f t="shared" si="4"/>
        <v>2620.3616939999997</v>
      </c>
      <c r="AZ25" s="26">
        <f t="shared" si="4"/>
        <v>2818.7212466999999</v>
      </c>
      <c r="BA25" s="26">
        <f t="shared" si="4"/>
        <v>2606.6085496999999</v>
      </c>
      <c r="BB25" s="26">
        <f t="shared" si="4"/>
        <v>2607.7080726000004</v>
      </c>
      <c r="BC25" s="26">
        <f t="shared" si="4"/>
        <v>2664.5878062000002</v>
      </c>
      <c r="BD25" s="26">
        <f t="shared" si="4"/>
        <v>2632.1592068999998</v>
      </c>
      <c r="BE25" s="26">
        <f t="shared" si="4"/>
        <v>2780.9040273999999</v>
      </c>
      <c r="BF25" s="26">
        <f t="shared" si="4"/>
        <v>2817.9465922000004</v>
      </c>
      <c r="BG25" s="26">
        <f t="shared" si="4"/>
        <v>2768.2089762000001</v>
      </c>
      <c r="BH25" s="26">
        <f t="shared" si="4"/>
        <v>2954.2711869</v>
      </c>
      <c r="BI25" s="26">
        <f t="shared" si="4"/>
        <v>3083.8209558000003</v>
      </c>
      <c r="BJ25" s="26">
        <f t="shared" si="4"/>
        <v>2972.5505638</v>
      </c>
      <c r="BK25" s="26">
        <f t="shared" si="4"/>
        <v>2984.0899798</v>
      </c>
      <c r="BL25" s="26">
        <f t="shared" si="4"/>
        <v>3140.3971287366003</v>
      </c>
      <c r="BM25" s="26">
        <f t="shared" si="4"/>
        <v>3183.4931217837002</v>
      </c>
      <c r="BN25" s="26">
        <f t="shared" si="4"/>
        <v>3112.3822505600001</v>
      </c>
      <c r="BO25" s="26">
        <f t="shared" si="4"/>
        <v>3087.9936616599998</v>
      </c>
      <c r="BP25" s="26">
        <f t="shared" ref="BP25:BW25" si="5">BP26+BP27+BP28</f>
        <v>3075.2309338314999</v>
      </c>
      <c r="BQ25" s="26">
        <f t="shared" si="5"/>
        <v>3243.7739032356003</v>
      </c>
      <c r="BR25" s="26">
        <f t="shared" si="5"/>
        <v>3126.9190285387995</v>
      </c>
      <c r="BS25" s="26">
        <f t="shared" si="5"/>
        <v>3140.6673250579001</v>
      </c>
      <c r="BT25" s="26">
        <f t="shared" si="5"/>
        <v>3043.7389633600001</v>
      </c>
      <c r="BU25" s="26">
        <f t="shared" si="5"/>
        <v>3309.8811125875995</v>
      </c>
      <c r="BV25" s="26">
        <f t="shared" si="5"/>
        <v>3419.5753614900004</v>
      </c>
      <c r="BW25" s="26">
        <f t="shared" si="5"/>
        <v>3469.9293445899998</v>
      </c>
      <c r="BX25" s="27"/>
      <c r="BY25" s="27"/>
      <c r="BZ25" s="27"/>
    </row>
    <row r="26" spans="1:78" x14ac:dyDescent="0.25">
      <c r="A26" s="6" t="s">
        <v>41</v>
      </c>
      <c r="B26" s="7" t="s">
        <v>42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5">
        <v>0</v>
      </c>
      <c r="X26" s="26">
        <v>0</v>
      </c>
      <c r="Y26" s="26">
        <v>0</v>
      </c>
      <c r="Z26" s="26">
        <v>0</v>
      </c>
      <c r="AA26" s="26">
        <v>0</v>
      </c>
      <c r="AB26" s="42">
        <v>0</v>
      </c>
      <c r="AC26" s="26">
        <v>0</v>
      </c>
      <c r="AD26" s="26">
        <v>0</v>
      </c>
      <c r="AE26" s="26">
        <v>0</v>
      </c>
      <c r="AF26" s="26">
        <v>0</v>
      </c>
      <c r="AG26" s="25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5">
        <v>0</v>
      </c>
      <c r="AU26" s="25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7"/>
      <c r="BY26" s="27"/>
      <c r="BZ26" s="27"/>
    </row>
    <row r="27" spans="1:78" x14ac:dyDescent="0.25">
      <c r="A27" s="6" t="s">
        <v>43</v>
      </c>
      <c r="B27" s="7" t="s">
        <v>52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1.7359620000000007</v>
      </c>
      <c r="K27" s="26">
        <v>211.478679</v>
      </c>
      <c r="L27" s="26">
        <v>252.24345099999999</v>
      </c>
      <c r="M27" s="26">
        <v>231.26917930000002</v>
      </c>
      <c r="N27" s="26">
        <v>262.58823230000002</v>
      </c>
      <c r="O27" s="26">
        <v>241.61396059999998</v>
      </c>
      <c r="P27" s="26">
        <v>278.57985460000003</v>
      </c>
      <c r="Q27" s="26">
        <v>793.72267690000012</v>
      </c>
      <c r="R27" s="26">
        <v>824.04353489999983</v>
      </c>
      <c r="S27" s="26">
        <v>844.47445159999995</v>
      </c>
      <c r="T27" s="26">
        <v>880.4706506</v>
      </c>
      <c r="U27" s="26">
        <v>885.2937652999999</v>
      </c>
      <c r="V27" s="26">
        <v>885.2937652999999</v>
      </c>
      <c r="W27" s="25">
        <v>1082.6010773</v>
      </c>
      <c r="X27" s="26">
        <v>1111.7049123000002</v>
      </c>
      <c r="Y27" s="26">
        <v>1012.6584032999998</v>
      </c>
      <c r="Z27" s="26">
        <v>1132.6584032999999</v>
      </c>
      <c r="AA27" s="26">
        <v>1153.1712223</v>
      </c>
      <c r="AB27" s="42">
        <v>1348.6208892999998</v>
      </c>
      <c r="AC27" s="26">
        <v>1330.7573402999997</v>
      </c>
      <c r="AD27" s="26">
        <v>1352.5756262999998</v>
      </c>
      <c r="AE27" s="26">
        <v>1347.3945225999998</v>
      </c>
      <c r="AF27" s="26">
        <v>1347.3945226000001</v>
      </c>
      <c r="AG27" s="25">
        <v>1339.9046376000001</v>
      </c>
      <c r="AH27" s="26">
        <v>1379.7310414000001</v>
      </c>
      <c r="AI27" s="26">
        <v>1335.9966129000002</v>
      </c>
      <c r="AJ27" s="26">
        <v>1436.9201356999997</v>
      </c>
      <c r="AK27" s="26">
        <v>1462.7011711999999</v>
      </c>
      <c r="AL27" s="26">
        <v>1591.3411227000001</v>
      </c>
      <c r="AM27" s="25">
        <v>1606.6974174000002</v>
      </c>
      <c r="AN27" s="25">
        <v>1610.7713202999998</v>
      </c>
      <c r="AO27" s="22">
        <v>1575.258675</v>
      </c>
      <c r="AP27" s="22">
        <v>1897.6944174999999</v>
      </c>
      <c r="AQ27" s="26">
        <v>1840.4383748999999</v>
      </c>
      <c r="AR27" s="26">
        <v>1928.8569276000001</v>
      </c>
      <c r="AS27" s="26">
        <v>1947.634284</v>
      </c>
      <c r="AT27" s="25">
        <v>2037.2097949000004</v>
      </c>
      <c r="AU27" s="25">
        <v>2075.7357182999999</v>
      </c>
      <c r="AV27" s="26">
        <v>2079.9102710000002</v>
      </c>
      <c r="AW27" s="26">
        <v>2026.021516</v>
      </c>
      <c r="AX27" s="26">
        <v>1999.4796389000003</v>
      </c>
      <c r="AY27" s="26">
        <v>2112.2886939999999</v>
      </c>
      <c r="AZ27" s="26">
        <v>2290.2622467000001</v>
      </c>
      <c r="BA27" s="26">
        <v>2086.3185496999999</v>
      </c>
      <c r="BB27" s="26">
        <v>2093.5460726000001</v>
      </c>
      <c r="BC27" s="26">
        <v>2137.8098061999999</v>
      </c>
      <c r="BD27" s="26">
        <v>2134.1032068999998</v>
      </c>
      <c r="BE27" s="26">
        <v>2196.9030274000002</v>
      </c>
      <c r="BF27" s="26">
        <v>2250.1155922000003</v>
      </c>
      <c r="BG27" s="26">
        <v>2229.5499761999999</v>
      </c>
      <c r="BH27" s="26">
        <v>2437.1701868999999</v>
      </c>
      <c r="BI27" s="26">
        <v>2572.0459558000002</v>
      </c>
      <c r="BJ27" s="25">
        <v>2415.7785638</v>
      </c>
      <c r="BK27" s="26">
        <v>2446.1209798</v>
      </c>
      <c r="BL27" s="26">
        <v>2633.8301287366003</v>
      </c>
      <c r="BM27" s="27">
        <v>2634.0141217836999</v>
      </c>
      <c r="BN27" s="25">
        <v>2558.3742505599998</v>
      </c>
      <c r="BO27" s="25">
        <v>2554.16866166</v>
      </c>
      <c r="BP27" s="25">
        <v>2552.3749338315001</v>
      </c>
      <c r="BQ27" s="25">
        <v>2690.4539032356001</v>
      </c>
      <c r="BR27" s="33">
        <v>2609.5450285387997</v>
      </c>
      <c r="BS27" s="25">
        <v>2649.9833250578999</v>
      </c>
      <c r="BT27" s="25">
        <v>2575.7649633599999</v>
      </c>
      <c r="BU27" s="25">
        <v>2866.2651125875996</v>
      </c>
      <c r="BV27" s="33">
        <v>2919.8623614900002</v>
      </c>
      <c r="BW27" s="27">
        <v>2963.6753445899999</v>
      </c>
      <c r="BX27" s="27"/>
      <c r="BY27" s="27"/>
      <c r="BZ27" s="27"/>
    </row>
    <row r="28" spans="1:78" x14ac:dyDescent="0.25">
      <c r="A28" s="6" t="s">
        <v>45</v>
      </c>
      <c r="B28" s="7" t="s">
        <v>53</v>
      </c>
      <c r="C28" s="26">
        <v>4.3600000000000003</v>
      </c>
      <c r="D28" s="26">
        <v>3.9382600000000001</v>
      </c>
      <c r="E28" s="26">
        <v>4.1615099999999998</v>
      </c>
      <c r="F28" s="26">
        <v>3.9337600000000004</v>
      </c>
      <c r="G28" s="26">
        <v>1.31674</v>
      </c>
      <c r="H28" s="26">
        <v>8.7428600000000003</v>
      </c>
      <c r="I28" s="26">
        <v>10.06096</v>
      </c>
      <c r="J28" s="26">
        <v>10.57</v>
      </c>
      <c r="K28" s="26">
        <v>13.122</v>
      </c>
      <c r="L28" s="26">
        <v>102.864</v>
      </c>
      <c r="M28" s="26">
        <v>100.56100000000001</v>
      </c>
      <c r="N28" s="26">
        <v>98.245999999999995</v>
      </c>
      <c r="O28" s="26">
        <v>97.995999999999995</v>
      </c>
      <c r="P28" s="26">
        <v>95.65</v>
      </c>
      <c r="Q28" s="26">
        <v>93.284000000000006</v>
      </c>
      <c r="R28" s="26">
        <v>92.715000000000003</v>
      </c>
      <c r="S28" s="26">
        <v>90.614999999999995</v>
      </c>
      <c r="T28" s="26">
        <v>65.948999999999998</v>
      </c>
      <c r="U28" s="26">
        <v>123.863</v>
      </c>
      <c r="V28" s="26">
        <v>146.124</v>
      </c>
      <c r="W28" s="25">
        <v>148.54599999999999</v>
      </c>
      <c r="X28" s="26">
        <v>150.541</v>
      </c>
      <c r="Y28" s="26">
        <v>171.476</v>
      </c>
      <c r="Z28" s="26">
        <v>276.02199999999999</v>
      </c>
      <c r="AA28" s="26">
        <v>349.02300000000002</v>
      </c>
      <c r="AB28" s="42">
        <v>359.65899999999999</v>
      </c>
      <c r="AC28" s="26">
        <v>477.81799999999998</v>
      </c>
      <c r="AD28" s="26">
        <v>473.00400000000002</v>
      </c>
      <c r="AE28" s="26">
        <v>481.74400000000003</v>
      </c>
      <c r="AF28" s="26">
        <v>487.661</v>
      </c>
      <c r="AG28" s="25">
        <v>477.71300000000002</v>
      </c>
      <c r="AH28" s="26">
        <v>496.50299999999999</v>
      </c>
      <c r="AI28" s="26">
        <v>511.89100000000002</v>
      </c>
      <c r="AJ28" s="26">
        <v>554.75099999999998</v>
      </c>
      <c r="AK28" s="26">
        <v>566.53599999999994</v>
      </c>
      <c r="AL28" s="26">
        <v>626.40499999999997</v>
      </c>
      <c r="AM28" s="25">
        <v>630.56600000000003</v>
      </c>
      <c r="AN28" s="25">
        <v>626.62400000000002</v>
      </c>
      <c r="AO28" s="22">
        <v>619.62699999999995</v>
      </c>
      <c r="AP28" s="22">
        <v>643.81200000000001</v>
      </c>
      <c r="AQ28" s="26">
        <v>613.70500000000004</v>
      </c>
      <c r="AR28" s="26">
        <v>563.60900000000004</v>
      </c>
      <c r="AS28" s="26">
        <v>554.01300000000003</v>
      </c>
      <c r="AT28" s="25">
        <v>527.06600000000003</v>
      </c>
      <c r="AU28" s="25">
        <v>540.96699999999998</v>
      </c>
      <c r="AV28" s="26">
        <v>557.16</v>
      </c>
      <c r="AW28" s="26">
        <v>533.45699999999999</v>
      </c>
      <c r="AX28" s="26">
        <v>541.577</v>
      </c>
      <c r="AY28" s="26">
        <v>508.07299999999998</v>
      </c>
      <c r="AZ28" s="26">
        <v>528.45899999999995</v>
      </c>
      <c r="BA28" s="26">
        <v>520.29</v>
      </c>
      <c r="BB28" s="26">
        <v>514.16200000000003</v>
      </c>
      <c r="BC28" s="26">
        <v>526.77800000000002</v>
      </c>
      <c r="BD28" s="26">
        <v>498.05599999999998</v>
      </c>
      <c r="BE28" s="26">
        <v>584.00099999999998</v>
      </c>
      <c r="BF28" s="26">
        <v>567.83100000000002</v>
      </c>
      <c r="BG28" s="26">
        <v>538.65899999999999</v>
      </c>
      <c r="BH28" s="26">
        <v>517.101</v>
      </c>
      <c r="BI28" s="26">
        <v>511.77499999999998</v>
      </c>
      <c r="BJ28" s="25">
        <v>556.77200000000005</v>
      </c>
      <c r="BK28" s="26">
        <v>537.96900000000005</v>
      </c>
      <c r="BL28" s="26">
        <v>506.56700000000001</v>
      </c>
      <c r="BM28" s="27">
        <v>549.47900000000004</v>
      </c>
      <c r="BN28" s="25">
        <v>554.00800000000004</v>
      </c>
      <c r="BO28" s="25">
        <v>533.82500000000005</v>
      </c>
      <c r="BP28" s="25">
        <v>522.85599999999999</v>
      </c>
      <c r="BQ28" s="25">
        <v>553.32000000000005</v>
      </c>
      <c r="BR28" s="33">
        <v>517.37400000000002</v>
      </c>
      <c r="BS28" s="25">
        <v>490.68400000000003</v>
      </c>
      <c r="BT28" s="25">
        <v>467.97399999999999</v>
      </c>
      <c r="BU28" s="25">
        <v>443.61599999999999</v>
      </c>
      <c r="BV28" s="33">
        <v>499.71300000000002</v>
      </c>
      <c r="BW28" s="27">
        <v>506.25400000000002</v>
      </c>
      <c r="BX28" s="27"/>
      <c r="BY28" s="27"/>
      <c r="BZ28" s="27"/>
    </row>
    <row r="29" spans="1:78" x14ac:dyDescent="0.25">
      <c r="A29" s="36" t="s">
        <v>101</v>
      </c>
      <c r="B29" s="7"/>
      <c r="C29" s="26">
        <f>C30+C34</f>
        <v>4216.48908355</v>
      </c>
      <c r="D29" s="26">
        <f t="shared" ref="D29:BO29" si="6">D30+D34</f>
        <v>4145.9261654399997</v>
      </c>
      <c r="E29" s="26">
        <f t="shared" si="6"/>
        <v>4122.8818331100001</v>
      </c>
      <c r="F29" s="26">
        <f t="shared" si="6"/>
        <v>4074.0373782199999</v>
      </c>
      <c r="G29" s="26">
        <f t="shared" si="6"/>
        <v>4045.6920314600002</v>
      </c>
      <c r="H29" s="26">
        <f t="shared" si="6"/>
        <v>3995.8728738999998</v>
      </c>
      <c r="I29" s="26">
        <f t="shared" si="6"/>
        <v>3955.93890706</v>
      </c>
      <c r="J29" s="26">
        <f t="shared" si="6"/>
        <v>3963.8643159399999</v>
      </c>
      <c r="K29" s="26">
        <f t="shared" si="6"/>
        <v>3912.4920945399999</v>
      </c>
      <c r="L29" s="26">
        <f t="shared" si="6"/>
        <v>3896.2990608599998</v>
      </c>
      <c r="M29" s="26">
        <f t="shared" si="6"/>
        <v>4127.2090093999996</v>
      </c>
      <c r="N29" s="26">
        <f t="shared" si="6"/>
        <v>4242.8402145500004</v>
      </c>
      <c r="O29" s="26">
        <f t="shared" si="6"/>
        <v>4387.6734416600002</v>
      </c>
      <c r="P29" s="26">
        <f t="shared" si="6"/>
        <v>4273.5969919199997</v>
      </c>
      <c r="Q29" s="26">
        <f t="shared" si="6"/>
        <v>4715.3892622599997</v>
      </c>
      <c r="R29" s="26">
        <f t="shared" si="6"/>
        <v>5236.3357702100002</v>
      </c>
      <c r="S29" s="26">
        <f t="shared" si="6"/>
        <v>5669.07</v>
      </c>
      <c r="T29" s="26">
        <f t="shared" si="6"/>
        <v>5951.31</v>
      </c>
      <c r="U29" s="26">
        <f t="shared" si="6"/>
        <v>5889.5</v>
      </c>
      <c r="V29" s="26">
        <f t="shared" si="6"/>
        <v>6291.04</v>
      </c>
      <c r="W29" s="25">
        <f>W30+W34</f>
        <v>6238.96</v>
      </c>
      <c r="X29" s="26">
        <f t="shared" si="6"/>
        <v>6168.85</v>
      </c>
      <c r="Y29" s="26">
        <f t="shared" si="6"/>
        <v>6465.62</v>
      </c>
      <c r="Z29" s="26">
        <f t="shared" si="6"/>
        <v>6663.13</v>
      </c>
      <c r="AA29" s="26">
        <f t="shared" si="6"/>
        <v>6775.01</v>
      </c>
      <c r="AB29" s="42">
        <f t="shared" si="6"/>
        <v>6947.49</v>
      </c>
      <c r="AC29" s="26">
        <f t="shared" si="6"/>
        <v>7103.82</v>
      </c>
      <c r="AD29" s="26">
        <f t="shared" si="6"/>
        <v>7211.8</v>
      </c>
      <c r="AE29" s="26">
        <f t="shared" si="6"/>
        <v>7326.3</v>
      </c>
      <c r="AF29" s="26">
        <f t="shared" si="6"/>
        <v>7363.69</v>
      </c>
      <c r="AG29" s="25">
        <f t="shared" si="6"/>
        <v>7461.43</v>
      </c>
      <c r="AH29" s="26">
        <f t="shared" si="6"/>
        <v>7562.97</v>
      </c>
      <c r="AI29" s="26">
        <f t="shared" si="6"/>
        <v>7760.92</v>
      </c>
      <c r="AJ29" s="26">
        <f t="shared" si="6"/>
        <v>7718.76</v>
      </c>
      <c r="AK29" s="26">
        <f t="shared" si="6"/>
        <v>8313.02</v>
      </c>
      <c r="AL29" s="26">
        <f t="shared" si="6"/>
        <v>8442.2900000000009</v>
      </c>
      <c r="AM29" s="26">
        <f t="shared" si="6"/>
        <v>8809.41</v>
      </c>
      <c r="AN29" s="26">
        <f t="shared" si="6"/>
        <v>8660.69</v>
      </c>
      <c r="AO29" s="26">
        <f t="shared" si="6"/>
        <v>8613.36</v>
      </c>
      <c r="AP29" s="26">
        <f t="shared" si="6"/>
        <v>8692.6200000000008</v>
      </c>
      <c r="AQ29" s="26">
        <f t="shared" si="6"/>
        <v>8629.4699999999993</v>
      </c>
      <c r="AR29" s="26">
        <f t="shared" si="6"/>
        <v>8657.7199999999993</v>
      </c>
      <c r="AS29" s="26">
        <f t="shared" si="6"/>
        <v>8836.4599999999991</v>
      </c>
      <c r="AT29" s="25">
        <f t="shared" si="6"/>
        <v>8872.4699999999993</v>
      </c>
      <c r="AU29" s="25">
        <f t="shared" si="6"/>
        <v>8751.5300000000007</v>
      </c>
      <c r="AV29" s="26">
        <f t="shared" si="6"/>
        <v>8386.86</v>
      </c>
      <c r="AW29" s="26">
        <f t="shared" si="6"/>
        <v>8345.69</v>
      </c>
      <c r="AX29" s="26">
        <f t="shared" si="6"/>
        <v>8147.01</v>
      </c>
      <c r="AY29" s="26">
        <f t="shared" si="6"/>
        <v>8343.1713779488491</v>
      </c>
      <c r="AZ29" s="26">
        <f t="shared" si="6"/>
        <v>8342.8979026201378</v>
      </c>
      <c r="BA29" s="26">
        <f t="shared" si="6"/>
        <v>8282.1529392410703</v>
      </c>
      <c r="BB29" s="26">
        <f t="shared" si="6"/>
        <v>8181.8024043036021</v>
      </c>
      <c r="BC29" s="26">
        <f t="shared" si="6"/>
        <v>8268.8702548155125</v>
      </c>
      <c r="BD29" s="26">
        <f t="shared" si="6"/>
        <v>8206.3967723107289</v>
      </c>
      <c r="BE29" s="26">
        <f t="shared" si="6"/>
        <v>8261.0085527258798</v>
      </c>
      <c r="BF29" s="26">
        <f t="shared" si="6"/>
        <v>8123.7994079584587</v>
      </c>
      <c r="BG29" s="26">
        <f t="shared" si="6"/>
        <v>8129.6095379398403</v>
      </c>
      <c r="BH29" s="26">
        <f t="shared" si="6"/>
        <v>8664.0915227948153</v>
      </c>
      <c r="BI29" s="26">
        <f t="shared" si="6"/>
        <v>8674.7668702215506</v>
      </c>
      <c r="BJ29" s="26">
        <f t="shared" si="6"/>
        <v>8704.2435588799999</v>
      </c>
      <c r="BK29" s="26">
        <f t="shared" si="6"/>
        <v>8828.2670623735921</v>
      </c>
      <c r="BL29" s="26">
        <f t="shared" si="6"/>
        <v>9099.7868231433513</v>
      </c>
      <c r="BM29" s="26">
        <f t="shared" si="6"/>
        <v>9101.27446399775</v>
      </c>
      <c r="BN29" s="26">
        <f t="shared" si="6"/>
        <v>9411.1137400497955</v>
      </c>
      <c r="BO29" s="26">
        <f t="shared" si="6"/>
        <v>9341.5205487149342</v>
      </c>
      <c r="BP29" s="26">
        <f t="shared" ref="BP29:BW29" si="7">BP30+BP34</f>
        <v>9426.2086997299994</v>
      </c>
      <c r="BQ29" s="26">
        <f t="shared" si="7"/>
        <v>9480.076666930001</v>
      </c>
      <c r="BR29" s="26">
        <f t="shared" si="7"/>
        <v>9449.0519838009404</v>
      </c>
      <c r="BS29" s="26">
        <f t="shared" si="7"/>
        <v>9192.7102334904303</v>
      </c>
      <c r="BT29" s="26">
        <f t="shared" si="7"/>
        <v>9069.4548688575014</v>
      </c>
      <c r="BU29" s="26">
        <f t="shared" si="7"/>
        <v>8894.5332822930213</v>
      </c>
      <c r="BV29" s="26">
        <f t="shared" si="7"/>
        <v>8842.8092577738535</v>
      </c>
      <c r="BW29" s="26">
        <f t="shared" si="7"/>
        <v>8904.8640707597933</v>
      </c>
      <c r="BX29" s="27"/>
      <c r="BY29" s="27"/>
      <c r="BZ29" s="27"/>
    </row>
    <row r="30" spans="1:78" x14ac:dyDescent="0.25">
      <c r="A30" s="10" t="s">
        <v>97</v>
      </c>
      <c r="B30" s="11" t="s">
        <v>48</v>
      </c>
      <c r="C30" s="26">
        <f>C31+C32+C33</f>
        <v>0</v>
      </c>
      <c r="D30" s="26">
        <f t="shared" ref="D30:BO30" si="8">D31+D32+D33</f>
        <v>0</v>
      </c>
      <c r="E30" s="26">
        <f t="shared" si="8"/>
        <v>0</v>
      </c>
      <c r="F30" s="26">
        <f t="shared" si="8"/>
        <v>0</v>
      </c>
      <c r="G30" s="26">
        <f t="shared" si="8"/>
        <v>0</v>
      </c>
      <c r="H30" s="26">
        <f t="shared" si="8"/>
        <v>0</v>
      </c>
      <c r="I30" s="26">
        <f t="shared" si="8"/>
        <v>0</v>
      </c>
      <c r="J30" s="26">
        <f t="shared" si="8"/>
        <v>0</v>
      </c>
      <c r="K30" s="26">
        <f t="shared" si="8"/>
        <v>0</v>
      </c>
      <c r="L30" s="26">
        <f t="shared" si="8"/>
        <v>0</v>
      </c>
      <c r="M30" s="26">
        <f t="shared" si="8"/>
        <v>0</v>
      </c>
      <c r="N30" s="26">
        <f t="shared" si="8"/>
        <v>0</v>
      </c>
      <c r="O30" s="26">
        <f t="shared" si="8"/>
        <v>0</v>
      </c>
      <c r="P30" s="26">
        <f t="shared" si="8"/>
        <v>0</v>
      </c>
      <c r="Q30" s="26">
        <f t="shared" si="8"/>
        <v>0</v>
      </c>
      <c r="R30" s="26">
        <f t="shared" si="8"/>
        <v>0</v>
      </c>
      <c r="S30" s="26">
        <f t="shared" si="8"/>
        <v>0</v>
      </c>
      <c r="T30" s="26">
        <f t="shared" si="8"/>
        <v>0</v>
      </c>
      <c r="U30" s="26">
        <f t="shared" si="8"/>
        <v>0</v>
      </c>
      <c r="V30" s="26">
        <f t="shared" si="8"/>
        <v>0</v>
      </c>
      <c r="W30" s="25">
        <f t="shared" si="8"/>
        <v>0</v>
      </c>
      <c r="X30" s="26">
        <f t="shared" si="8"/>
        <v>0</v>
      </c>
      <c r="Y30" s="26">
        <f t="shared" si="8"/>
        <v>0</v>
      </c>
      <c r="Z30" s="26">
        <f t="shared" si="8"/>
        <v>0</v>
      </c>
      <c r="AA30" s="26">
        <f t="shared" si="8"/>
        <v>0</v>
      </c>
      <c r="AB30" s="42">
        <f t="shared" si="8"/>
        <v>0</v>
      </c>
      <c r="AC30" s="26">
        <f t="shared" si="8"/>
        <v>0</v>
      </c>
      <c r="AD30" s="26">
        <f t="shared" si="8"/>
        <v>0</v>
      </c>
      <c r="AE30" s="26">
        <f t="shared" si="8"/>
        <v>0</v>
      </c>
      <c r="AF30" s="26">
        <f t="shared" si="8"/>
        <v>0</v>
      </c>
      <c r="AG30" s="25">
        <f t="shared" si="8"/>
        <v>0</v>
      </c>
      <c r="AH30" s="26">
        <f t="shared" si="8"/>
        <v>0</v>
      </c>
      <c r="AI30" s="26">
        <f t="shared" si="8"/>
        <v>0</v>
      </c>
      <c r="AJ30" s="26">
        <f t="shared" si="8"/>
        <v>0</v>
      </c>
      <c r="AK30" s="26">
        <f t="shared" si="8"/>
        <v>0</v>
      </c>
      <c r="AL30" s="26">
        <f t="shared" si="8"/>
        <v>0</v>
      </c>
      <c r="AM30" s="26">
        <f t="shared" si="8"/>
        <v>0</v>
      </c>
      <c r="AN30" s="26">
        <f t="shared" si="8"/>
        <v>0</v>
      </c>
      <c r="AO30" s="26">
        <f t="shared" si="8"/>
        <v>0</v>
      </c>
      <c r="AP30" s="26">
        <f t="shared" si="8"/>
        <v>0</v>
      </c>
      <c r="AQ30" s="26">
        <f t="shared" si="8"/>
        <v>0</v>
      </c>
      <c r="AR30" s="26">
        <f t="shared" si="8"/>
        <v>0</v>
      </c>
      <c r="AS30" s="26">
        <f t="shared" si="8"/>
        <v>0</v>
      </c>
      <c r="AT30" s="25">
        <f t="shared" si="8"/>
        <v>0</v>
      </c>
      <c r="AU30" s="25">
        <f t="shared" si="8"/>
        <v>0</v>
      </c>
      <c r="AV30" s="26">
        <f t="shared" si="8"/>
        <v>0</v>
      </c>
      <c r="AW30" s="26">
        <f t="shared" si="8"/>
        <v>0</v>
      </c>
      <c r="AX30" s="26">
        <f t="shared" si="8"/>
        <v>0</v>
      </c>
      <c r="AY30" s="26">
        <f t="shared" si="8"/>
        <v>0</v>
      </c>
      <c r="AZ30" s="26">
        <f t="shared" si="8"/>
        <v>0</v>
      </c>
      <c r="BA30" s="26">
        <f t="shared" si="8"/>
        <v>0</v>
      </c>
      <c r="BB30" s="26">
        <f t="shared" si="8"/>
        <v>0</v>
      </c>
      <c r="BC30" s="26">
        <f t="shared" si="8"/>
        <v>0</v>
      </c>
      <c r="BD30" s="26">
        <f t="shared" si="8"/>
        <v>0</v>
      </c>
      <c r="BE30" s="26">
        <f t="shared" si="8"/>
        <v>0</v>
      </c>
      <c r="BF30" s="26">
        <f t="shared" si="8"/>
        <v>0</v>
      </c>
      <c r="BG30" s="26">
        <f t="shared" si="8"/>
        <v>0</v>
      </c>
      <c r="BH30" s="26">
        <f t="shared" si="8"/>
        <v>0</v>
      </c>
      <c r="BI30" s="26">
        <f t="shared" si="8"/>
        <v>0</v>
      </c>
      <c r="BJ30" s="26">
        <f t="shared" si="8"/>
        <v>0</v>
      </c>
      <c r="BK30" s="26">
        <f t="shared" si="8"/>
        <v>0</v>
      </c>
      <c r="BL30" s="26">
        <f t="shared" si="8"/>
        <v>0</v>
      </c>
      <c r="BM30" s="26">
        <f t="shared" si="8"/>
        <v>0</v>
      </c>
      <c r="BN30" s="26">
        <f t="shared" si="8"/>
        <v>0</v>
      </c>
      <c r="BO30" s="26">
        <f t="shared" si="8"/>
        <v>0</v>
      </c>
      <c r="BP30" s="26">
        <f t="shared" ref="BP30:BW30" si="9">BP31+BP32+BP33</f>
        <v>0</v>
      </c>
      <c r="BQ30" s="26">
        <f t="shared" si="9"/>
        <v>0</v>
      </c>
      <c r="BR30" s="26">
        <f t="shared" si="9"/>
        <v>0</v>
      </c>
      <c r="BS30" s="26">
        <f t="shared" si="9"/>
        <v>0</v>
      </c>
      <c r="BT30" s="26">
        <f t="shared" si="9"/>
        <v>0</v>
      </c>
      <c r="BU30" s="26">
        <f t="shared" si="9"/>
        <v>0</v>
      </c>
      <c r="BV30" s="26">
        <f t="shared" si="9"/>
        <v>0</v>
      </c>
      <c r="BW30" s="26">
        <f t="shared" si="9"/>
        <v>0</v>
      </c>
      <c r="BX30" s="27"/>
      <c r="BY30" s="27"/>
      <c r="BZ30" s="27"/>
    </row>
    <row r="31" spans="1:78" x14ac:dyDescent="0.25">
      <c r="A31" s="6" t="s">
        <v>41</v>
      </c>
      <c r="B31" s="7" t="s">
        <v>42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5">
        <v>0</v>
      </c>
      <c r="X31" s="26">
        <v>0</v>
      </c>
      <c r="Y31" s="26">
        <v>0</v>
      </c>
      <c r="Z31" s="26">
        <v>0</v>
      </c>
      <c r="AA31" s="26">
        <v>0</v>
      </c>
      <c r="AB31" s="42">
        <v>0</v>
      </c>
      <c r="AC31" s="26">
        <v>0</v>
      </c>
      <c r="AD31" s="26">
        <v>0</v>
      </c>
      <c r="AE31" s="26">
        <v>0</v>
      </c>
      <c r="AF31" s="26">
        <v>0</v>
      </c>
      <c r="AG31" s="25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5">
        <v>0</v>
      </c>
      <c r="AU31" s="25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7"/>
      <c r="BY31" s="27"/>
      <c r="BZ31" s="27"/>
    </row>
    <row r="32" spans="1:78" x14ac:dyDescent="0.25">
      <c r="A32" s="6" t="s">
        <v>43</v>
      </c>
      <c r="B32" s="7" t="s">
        <v>49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5">
        <v>0</v>
      </c>
      <c r="X32" s="26">
        <v>0</v>
      </c>
      <c r="Y32" s="26">
        <v>0</v>
      </c>
      <c r="Z32" s="26">
        <v>0</v>
      </c>
      <c r="AA32" s="26">
        <v>0</v>
      </c>
      <c r="AB32" s="42">
        <v>0</v>
      </c>
      <c r="AC32" s="26">
        <v>0</v>
      </c>
      <c r="AD32" s="26">
        <v>0</v>
      </c>
      <c r="AE32" s="26">
        <v>0</v>
      </c>
      <c r="AF32" s="26">
        <v>0</v>
      </c>
      <c r="AG32" s="25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5">
        <v>0</v>
      </c>
      <c r="AU32" s="25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7"/>
      <c r="BY32" s="27"/>
      <c r="BZ32" s="27"/>
    </row>
    <row r="33" spans="1:78" x14ac:dyDescent="0.25">
      <c r="A33" s="6" t="s">
        <v>45</v>
      </c>
      <c r="B33" s="7" t="s">
        <v>50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5">
        <v>0</v>
      </c>
      <c r="X33" s="26">
        <v>0</v>
      </c>
      <c r="Y33" s="26">
        <v>0</v>
      </c>
      <c r="Z33" s="26">
        <v>0</v>
      </c>
      <c r="AA33" s="26">
        <v>0</v>
      </c>
      <c r="AB33" s="42">
        <v>0</v>
      </c>
      <c r="AC33" s="26">
        <v>0</v>
      </c>
      <c r="AD33" s="26">
        <v>0</v>
      </c>
      <c r="AE33" s="26">
        <v>0</v>
      </c>
      <c r="AF33" s="26">
        <v>0</v>
      </c>
      <c r="AG33" s="25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5">
        <v>0</v>
      </c>
      <c r="AU33" s="25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7"/>
      <c r="BY33" s="27"/>
      <c r="BZ33" s="27"/>
    </row>
    <row r="34" spans="1:78" x14ac:dyDescent="0.25">
      <c r="A34" s="10" t="s">
        <v>98</v>
      </c>
      <c r="B34" s="12" t="s">
        <v>51</v>
      </c>
      <c r="C34" s="26">
        <f>C35+C36+C37</f>
        <v>4216.48908355</v>
      </c>
      <c r="D34" s="26">
        <f t="shared" ref="D34:BO34" si="10">D35+D36+D37</f>
        <v>4145.9261654399997</v>
      </c>
      <c r="E34" s="26">
        <f t="shared" si="10"/>
        <v>4122.8818331100001</v>
      </c>
      <c r="F34" s="26">
        <f t="shared" si="10"/>
        <v>4074.0373782199999</v>
      </c>
      <c r="G34" s="26">
        <f t="shared" si="10"/>
        <v>4045.6920314600002</v>
      </c>
      <c r="H34" s="26">
        <f t="shared" si="10"/>
        <v>3995.8728738999998</v>
      </c>
      <c r="I34" s="26">
        <f t="shared" si="10"/>
        <v>3955.93890706</v>
      </c>
      <c r="J34" s="26">
        <f t="shared" si="10"/>
        <v>3963.8643159399999</v>
      </c>
      <c r="K34" s="26">
        <f t="shared" si="10"/>
        <v>3912.4920945399999</v>
      </c>
      <c r="L34" s="26">
        <f t="shared" si="10"/>
        <v>3896.2990608599998</v>
      </c>
      <c r="M34" s="26">
        <f t="shared" si="10"/>
        <v>4127.2090093999996</v>
      </c>
      <c r="N34" s="26">
        <f t="shared" si="10"/>
        <v>4242.8402145500004</v>
      </c>
      <c r="O34" s="26">
        <f t="shared" si="10"/>
        <v>4387.6734416600002</v>
      </c>
      <c r="P34" s="26">
        <f t="shared" si="10"/>
        <v>4273.5969919199997</v>
      </c>
      <c r="Q34" s="26">
        <f t="shared" si="10"/>
        <v>4715.3892622599997</v>
      </c>
      <c r="R34" s="26">
        <f t="shared" si="10"/>
        <v>5236.3357702100002</v>
      </c>
      <c r="S34" s="26">
        <f t="shared" si="10"/>
        <v>5669.07</v>
      </c>
      <c r="T34" s="26">
        <f t="shared" si="10"/>
        <v>5951.31</v>
      </c>
      <c r="U34" s="26">
        <f t="shared" si="10"/>
        <v>5889.5</v>
      </c>
      <c r="V34" s="26">
        <f t="shared" si="10"/>
        <v>6291.04</v>
      </c>
      <c r="W34" s="25">
        <f>W35+W36+W37</f>
        <v>6238.96</v>
      </c>
      <c r="X34" s="26">
        <f t="shared" si="10"/>
        <v>6168.85</v>
      </c>
      <c r="Y34" s="26">
        <f t="shared" si="10"/>
        <v>6465.62</v>
      </c>
      <c r="Z34" s="26">
        <f t="shared" si="10"/>
        <v>6663.13</v>
      </c>
      <c r="AA34" s="26">
        <f t="shared" si="10"/>
        <v>6775.01</v>
      </c>
      <c r="AB34" s="42">
        <f t="shared" si="10"/>
        <v>6947.49</v>
      </c>
      <c r="AC34" s="26">
        <f t="shared" si="10"/>
        <v>7103.82</v>
      </c>
      <c r="AD34" s="26">
        <f t="shared" si="10"/>
        <v>7211.8</v>
      </c>
      <c r="AE34" s="26">
        <f t="shared" si="10"/>
        <v>7326.3</v>
      </c>
      <c r="AF34" s="26">
        <f t="shared" si="10"/>
        <v>7363.69</v>
      </c>
      <c r="AG34" s="25">
        <f t="shared" si="10"/>
        <v>7461.43</v>
      </c>
      <c r="AH34" s="26">
        <f t="shared" si="10"/>
        <v>7562.97</v>
      </c>
      <c r="AI34" s="26">
        <f t="shared" si="10"/>
        <v>7760.92</v>
      </c>
      <c r="AJ34" s="26">
        <f t="shared" si="10"/>
        <v>7718.76</v>
      </c>
      <c r="AK34" s="26">
        <f t="shared" si="10"/>
        <v>8313.02</v>
      </c>
      <c r="AL34" s="26">
        <f t="shared" si="10"/>
        <v>8442.2900000000009</v>
      </c>
      <c r="AM34" s="26">
        <f t="shared" si="10"/>
        <v>8809.41</v>
      </c>
      <c r="AN34" s="26">
        <f t="shared" si="10"/>
        <v>8660.69</v>
      </c>
      <c r="AO34" s="26">
        <f t="shared" si="10"/>
        <v>8613.36</v>
      </c>
      <c r="AP34" s="26">
        <f t="shared" si="10"/>
        <v>8692.6200000000008</v>
      </c>
      <c r="AQ34" s="26">
        <f t="shared" si="10"/>
        <v>8629.4699999999993</v>
      </c>
      <c r="AR34" s="26">
        <f t="shared" si="10"/>
        <v>8657.7199999999993</v>
      </c>
      <c r="AS34" s="26">
        <f t="shared" si="10"/>
        <v>8836.4599999999991</v>
      </c>
      <c r="AT34" s="25">
        <f t="shared" si="10"/>
        <v>8872.4699999999993</v>
      </c>
      <c r="AU34" s="25">
        <f t="shared" si="10"/>
        <v>8751.5300000000007</v>
      </c>
      <c r="AV34" s="26">
        <f t="shared" si="10"/>
        <v>8386.86</v>
      </c>
      <c r="AW34" s="26">
        <f t="shared" si="10"/>
        <v>8345.69</v>
      </c>
      <c r="AX34" s="26">
        <f t="shared" si="10"/>
        <v>8147.01</v>
      </c>
      <c r="AY34" s="26">
        <f t="shared" si="10"/>
        <v>8343.1713779488491</v>
      </c>
      <c r="AZ34" s="26">
        <f t="shared" si="10"/>
        <v>8342.8979026201378</v>
      </c>
      <c r="BA34" s="26">
        <f t="shared" si="10"/>
        <v>8282.1529392410703</v>
      </c>
      <c r="BB34" s="26">
        <f t="shared" si="10"/>
        <v>8181.8024043036021</v>
      </c>
      <c r="BC34" s="26">
        <f t="shared" si="10"/>
        <v>8268.8702548155125</v>
      </c>
      <c r="BD34" s="26">
        <f t="shared" si="10"/>
        <v>8206.3967723107289</v>
      </c>
      <c r="BE34" s="26">
        <f t="shared" si="10"/>
        <v>8261.0085527258798</v>
      </c>
      <c r="BF34" s="26">
        <f t="shared" si="10"/>
        <v>8123.7994079584587</v>
      </c>
      <c r="BG34" s="26">
        <f t="shared" si="10"/>
        <v>8129.6095379398403</v>
      </c>
      <c r="BH34" s="26">
        <f t="shared" si="10"/>
        <v>8664.0915227948153</v>
      </c>
      <c r="BI34" s="26">
        <f t="shared" si="10"/>
        <v>8674.7668702215506</v>
      </c>
      <c r="BJ34" s="26">
        <f t="shared" si="10"/>
        <v>8704.2435588799999</v>
      </c>
      <c r="BK34" s="26">
        <f t="shared" si="10"/>
        <v>8828.2670623735921</v>
      </c>
      <c r="BL34" s="26">
        <f t="shared" si="10"/>
        <v>9099.7868231433513</v>
      </c>
      <c r="BM34" s="26">
        <f t="shared" si="10"/>
        <v>9101.27446399775</v>
      </c>
      <c r="BN34" s="26">
        <f t="shared" si="10"/>
        <v>9411.1137400497955</v>
      </c>
      <c r="BO34" s="26">
        <f t="shared" si="10"/>
        <v>9341.5205487149342</v>
      </c>
      <c r="BP34" s="26">
        <f t="shared" ref="BP34:BW34" si="11">BP35+BP36+BP37</f>
        <v>9426.2086997299994</v>
      </c>
      <c r="BQ34" s="26">
        <f t="shared" si="11"/>
        <v>9480.076666930001</v>
      </c>
      <c r="BR34" s="26">
        <f t="shared" si="11"/>
        <v>9449.0519838009404</v>
      </c>
      <c r="BS34" s="26">
        <f t="shared" si="11"/>
        <v>9192.7102334904303</v>
      </c>
      <c r="BT34" s="26">
        <f t="shared" si="11"/>
        <v>9069.4548688575014</v>
      </c>
      <c r="BU34" s="26">
        <f t="shared" si="11"/>
        <v>8894.5332822930213</v>
      </c>
      <c r="BV34" s="26">
        <f t="shared" si="11"/>
        <v>8842.8092577738535</v>
      </c>
      <c r="BW34" s="26">
        <f t="shared" si="11"/>
        <v>8904.8640707597933</v>
      </c>
      <c r="BX34" s="27"/>
      <c r="BY34" s="27"/>
      <c r="BZ34" s="27"/>
    </row>
    <row r="35" spans="1:78" x14ac:dyDescent="0.25">
      <c r="A35" s="6" t="s">
        <v>41</v>
      </c>
      <c r="B35" s="7" t="s">
        <v>42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5">
        <v>0</v>
      </c>
      <c r="X35" s="26">
        <v>0</v>
      </c>
      <c r="Y35" s="26">
        <v>0</v>
      </c>
      <c r="Z35" s="26">
        <v>0</v>
      </c>
      <c r="AA35" s="26">
        <v>0</v>
      </c>
      <c r="AB35" s="42">
        <v>0</v>
      </c>
      <c r="AC35" s="26">
        <v>0</v>
      </c>
      <c r="AD35" s="26">
        <v>0</v>
      </c>
      <c r="AE35" s="26">
        <v>0</v>
      </c>
      <c r="AF35" s="26">
        <v>0</v>
      </c>
      <c r="AG35" s="25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5">
        <v>0</v>
      </c>
      <c r="AU35" s="25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7"/>
      <c r="BY35" s="27"/>
      <c r="BZ35" s="27"/>
    </row>
    <row r="36" spans="1:78" x14ac:dyDescent="0.25">
      <c r="A36" s="6" t="s">
        <v>43</v>
      </c>
      <c r="B36" s="7" t="s">
        <v>52</v>
      </c>
      <c r="C36" s="26">
        <v>256.68061999999998</v>
      </c>
      <c r="D36" s="26">
        <v>254.06143</v>
      </c>
      <c r="E36" s="26">
        <v>254.06143</v>
      </c>
      <c r="F36" s="26">
        <v>251.44224</v>
      </c>
      <c r="G36" s="26">
        <v>251.44224</v>
      </c>
      <c r="H36" s="26">
        <v>246.20385999999999</v>
      </c>
      <c r="I36" s="26">
        <v>246.20385999999999</v>
      </c>
      <c r="J36" s="26">
        <v>240.96548000000001</v>
      </c>
      <c r="K36" s="26">
        <v>240.96548000000001</v>
      </c>
      <c r="L36" s="26">
        <v>235.72710000000001</v>
      </c>
      <c r="M36" s="26">
        <v>235.72710000000001</v>
      </c>
      <c r="N36" s="26">
        <v>230.48872</v>
      </c>
      <c r="O36" s="26">
        <v>230.48872</v>
      </c>
      <c r="P36" s="26">
        <v>222.63114999999999</v>
      </c>
      <c r="Q36" s="26">
        <v>222.63114999999999</v>
      </c>
      <c r="R36" s="26">
        <v>651.29758000000004</v>
      </c>
      <c r="S36" s="26">
        <v>651.29758000000004</v>
      </c>
      <c r="T36" s="26">
        <v>625.25151000000005</v>
      </c>
      <c r="U36" s="26">
        <v>625.25151000000005</v>
      </c>
      <c r="V36" s="26">
        <v>599.20543999999995</v>
      </c>
      <c r="W36" s="25">
        <v>599.20543999999995</v>
      </c>
      <c r="X36" s="26">
        <v>573.15936999999997</v>
      </c>
      <c r="Y36" s="26">
        <v>573.15936999999997</v>
      </c>
      <c r="Z36" s="26">
        <v>541.87491999999997</v>
      </c>
      <c r="AA36" s="26">
        <v>541.87491999999997</v>
      </c>
      <c r="AB36" s="42">
        <v>510.59046999999998</v>
      </c>
      <c r="AC36" s="26">
        <v>510.59046999999998</v>
      </c>
      <c r="AD36" s="26">
        <v>479.30601999999999</v>
      </c>
      <c r="AE36" s="26">
        <v>479.30601999999999</v>
      </c>
      <c r="AF36" s="26">
        <v>448.02157</v>
      </c>
      <c r="AG36" s="25">
        <v>448.02157</v>
      </c>
      <c r="AH36" s="26">
        <v>416.73712</v>
      </c>
      <c r="AI36" s="26">
        <v>416.73712</v>
      </c>
      <c r="AJ36" s="26">
        <v>385.45267000000001</v>
      </c>
      <c r="AK36" s="26">
        <v>385.45267000000001</v>
      </c>
      <c r="AL36" s="26">
        <v>354.16822000000002</v>
      </c>
      <c r="AM36" s="25">
        <v>354.16822005</v>
      </c>
      <c r="AN36" s="25">
        <v>322.88377006000002</v>
      </c>
      <c r="AO36" s="22">
        <v>322.88377005666598</v>
      </c>
      <c r="AP36" s="22">
        <v>291.59932006192503</v>
      </c>
      <c r="AQ36" s="26">
        <v>291.59932006192503</v>
      </c>
      <c r="AR36" s="26">
        <v>255.076490056664</v>
      </c>
      <c r="AS36" s="26">
        <v>255.076490056664</v>
      </c>
      <c r="AT36" s="25">
        <v>218.55366005140201</v>
      </c>
      <c r="AU36" s="25">
        <v>218.55366004999999</v>
      </c>
      <c r="AV36" s="26">
        <v>182.03083004614001</v>
      </c>
      <c r="AW36" s="26">
        <v>182.03083004614001</v>
      </c>
      <c r="AX36" s="26">
        <v>145.50800000176201</v>
      </c>
      <c r="AY36" s="26">
        <v>145.50800000176201</v>
      </c>
      <c r="AZ36" s="26">
        <v>166.34394000398601</v>
      </c>
      <c r="BA36" s="26">
        <v>162.79194000398599</v>
      </c>
      <c r="BB36" s="26">
        <v>147.86744000621098</v>
      </c>
      <c r="BC36" s="26">
        <v>140.074734006211</v>
      </c>
      <c r="BD36" s="26">
        <v>139.98313700843528</v>
      </c>
      <c r="BE36" s="26">
        <v>126.35459800843526</v>
      </c>
      <c r="BF36" s="26">
        <v>107.42710901065986</v>
      </c>
      <c r="BG36" s="26">
        <v>112.89154801065987</v>
      </c>
      <c r="BH36" s="26">
        <v>88.787783012884503</v>
      </c>
      <c r="BI36" s="26">
        <v>84.416798012884485</v>
      </c>
      <c r="BJ36" s="25">
        <v>68.758926000000002</v>
      </c>
      <c r="BK36" s="26">
        <v>65.92765</v>
      </c>
      <c r="BL36" s="26">
        <v>400.5317277634</v>
      </c>
      <c r="BM36" s="27">
        <v>350.26772261630003</v>
      </c>
      <c r="BN36" s="25">
        <v>308.30560784000011</v>
      </c>
      <c r="BO36" s="25">
        <v>278.93055684000001</v>
      </c>
      <c r="BP36" s="25">
        <v>305.87688736850009</v>
      </c>
      <c r="BQ36" s="25">
        <v>313.5420164244</v>
      </c>
      <c r="BR36" s="33">
        <v>313.29663612119998</v>
      </c>
      <c r="BS36" s="25">
        <v>313.12537820609998</v>
      </c>
      <c r="BT36" s="25">
        <v>313.17224900000002</v>
      </c>
      <c r="BU36" s="25">
        <v>305.30577400000004</v>
      </c>
      <c r="BV36" s="33">
        <v>305.04220400000003</v>
      </c>
      <c r="BW36" s="27">
        <v>296.37806900000004</v>
      </c>
      <c r="BX36" s="27"/>
      <c r="BY36" s="27"/>
      <c r="BZ36" s="27"/>
    </row>
    <row r="37" spans="1:78" x14ac:dyDescent="0.25">
      <c r="A37" s="6" t="s">
        <v>45</v>
      </c>
      <c r="B37" s="7" t="s">
        <v>53</v>
      </c>
      <c r="C37" s="26">
        <v>3959.8084635499999</v>
      </c>
      <c r="D37" s="26">
        <v>3891.8647354399995</v>
      </c>
      <c r="E37" s="26">
        <v>3868.8204031099999</v>
      </c>
      <c r="F37" s="26">
        <v>3822.5951382200001</v>
      </c>
      <c r="G37" s="26">
        <v>3794.2497914600003</v>
      </c>
      <c r="H37" s="26">
        <v>3749.6690138999998</v>
      </c>
      <c r="I37" s="26">
        <v>3709.7350470599999</v>
      </c>
      <c r="J37" s="26">
        <v>3722.89883594</v>
      </c>
      <c r="K37" s="26">
        <v>3671.5266145400001</v>
      </c>
      <c r="L37" s="26">
        <v>3660.5719608599998</v>
      </c>
      <c r="M37" s="26">
        <v>3891.4819093999995</v>
      </c>
      <c r="N37" s="26">
        <v>4012.3514945500006</v>
      </c>
      <c r="O37" s="26">
        <v>4157.1847216599999</v>
      </c>
      <c r="P37" s="26">
        <v>4050.9658419199995</v>
      </c>
      <c r="Q37" s="26">
        <v>4492.7581122599995</v>
      </c>
      <c r="R37" s="26">
        <v>4585.0381902099998</v>
      </c>
      <c r="S37" s="26">
        <v>5017.7724199999993</v>
      </c>
      <c r="T37" s="26">
        <v>5326.0584900000003</v>
      </c>
      <c r="U37" s="26">
        <v>5264.2484899999999</v>
      </c>
      <c r="V37" s="26">
        <v>5691.8345600000002</v>
      </c>
      <c r="W37" s="25">
        <v>5639.7545600000003</v>
      </c>
      <c r="X37" s="26">
        <v>5595.6906300000001</v>
      </c>
      <c r="Y37" s="26">
        <v>5892.4606299999996</v>
      </c>
      <c r="Z37" s="26">
        <v>6121.2550799999999</v>
      </c>
      <c r="AA37" s="26">
        <v>6233.13508</v>
      </c>
      <c r="AB37" s="42">
        <v>6436.8995299999997</v>
      </c>
      <c r="AC37" s="26">
        <v>6593.2295299999996</v>
      </c>
      <c r="AD37" s="26">
        <v>6732.4939800000002</v>
      </c>
      <c r="AE37" s="26">
        <v>6846.9939800000002</v>
      </c>
      <c r="AF37" s="26">
        <v>6915.6684299999997</v>
      </c>
      <c r="AG37" s="25">
        <v>7013.4084300000004</v>
      </c>
      <c r="AH37" s="26">
        <v>7146.2328800000005</v>
      </c>
      <c r="AI37" s="26">
        <v>7344.1828800000003</v>
      </c>
      <c r="AJ37" s="26">
        <v>7333.3073300000005</v>
      </c>
      <c r="AK37" s="26">
        <v>7927.5673300000008</v>
      </c>
      <c r="AL37" s="26">
        <v>8088.1217800000013</v>
      </c>
      <c r="AM37" s="25">
        <v>8455.2417799499999</v>
      </c>
      <c r="AN37" s="25">
        <v>8337.8062299400008</v>
      </c>
      <c r="AO37" s="22">
        <v>8290.4762299433351</v>
      </c>
      <c r="AP37" s="22">
        <v>8401.0206799380758</v>
      </c>
      <c r="AQ37" s="26">
        <v>8337.8706799380743</v>
      </c>
      <c r="AR37" s="26">
        <v>8402.6435099433347</v>
      </c>
      <c r="AS37" s="26">
        <v>8581.3835099433345</v>
      </c>
      <c r="AT37" s="25">
        <v>8653.9163399485969</v>
      </c>
      <c r="AU37" s="25">
        <v>8532.9763399500007</v>
      </c>
      <c r="AV37" s="26">
        <v>8204.8291699538604</v>
      </c>
      <c r="AW37" s="26">
        <v>8163.6591699538603</v>
      </c>
      <c r="AX37" s="26">
        <v>8001.5019999982378</v>
      </c>
      <c r="AY37" s="26">
        <v>8197.6633779470867</v>
      </c>
      <c r="AZ37" s="26">
        <v>8176.5539626161526</v>
      </c>
      <c r="BA37" s="26">
        <v>8119.3609992370848</v>
      </c>
      <c r="BB37" s="26">
        <v>8033.9349642973912</v>
      </c>
      <c r="BC37" s="26">
        <v>8128.7955208093008</v>
      </c>
      <c r="BD37" s="26">
        <v>8066.4136353022932</v>
      </c>
      <c r="BE37" s="26">
        <v>8134.6539547174443</v>
      </c>
      <c r="BF37" s="26">
        <v>8016.3722989477992</v>
      </c>
      <c r="BG37" s="26">
        <v>8016.7179899291805</v>
      </c>
      <c r="BH37" s="26">
        <v>8575.3037397819317</v>
      </c>
      <c r="BI37" s="26">
        <v>8590.3500722086665</v>
      </c>
      <c r="BJ37" s="25">
        <v>8635.4846328799995</v>
      </c>
      <c r="BK37" s="26">
        <v>8762.3394123735925</v>
      </c>
      <c r="BL37" s="26">
        <v>8699.2550953799509</v>
      </c>
      <c r="BM37" s="27">
        <v>8751.0067413814504</v>
      </c>
      <c r="BN37" s="25">
        <v>9102.8081322097951</v>
      </c>
      <c r="BO37" s="25">
        <v>9062.5899918749346</v>
      </c>
      <c r="BP37" s="25">
        <v>9120.331812361499</v>
      </c>
      <c r="BQ37" s="25">
        <v>9166.5346505056004</v>
      </c>
      <c r="BR37" s="33">
        <v>9135.7553476797402</v>
      </c>
      <c r="BS37" s="25">
        <v>8879.5848552843308</v>
      </c>
      <c r="BT37" s="25">
        <v>8756.2826198575021</v>
      </c>
      <c r="BU37" s="25">
        <v>8589.2275082930209</v>
      </c>
      <c r="BV37" s="33">
        <v>8537.7670537738541</v>
      </c>
      <c r="BW37" s="27">
        <v>8608.486001759793</v>
      </c>
      <c r="BX37" s="27"/>
      <c r="BY37" s="27"/>
      <c r="BZ37" s="27"/>
    </row>
    <row r="38" spans="1:78" x14ac:dyDescent="0.25">
      <c r="A38" s="13" t="s">
        <v>57</v>
      </c>
      <c r="B38" s="1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5"/>
      <c r="X38" s="26"/>
      <c r="Y38" s="26"/>
      <c r="Z38" s="26"/>
      <c r="AA38" s="26"/>
      <c r="AB38" s="42"/>
      <c r="AC38" s="26"/>
      <c r="AD38" s="26"/>
      <c r="AE38" s="26"/>
      <c r="AF38" s="26"/>
      <c r="AG38" s="25"/>
      <c r="AH38" s="26"/>
      <c r="AI38" s="26"/>
      <c r="AJ38" s="26"/>
      <c r="AK38" s="26"/>
      <c r="AL38" s="26"/>
      <c r="AM38" s="25"/>
      <c r="AN38" s="25"/>
      <c r="AO38" s="22"/>
      <c r="AP38" s="22"/>
      <c r="AQ38" s="27"/>
      <c r="AR38" s="27"/>
      <c r="AS38" s="27"/>
      <c r="AT38" s="29"/>
      <c r="AU38" s="29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9"/>
      <c r="BK38" s="27"/>
      <c r="BL38" s="27"/>
      <c r="BM38" s="27"/>
      <c r="BN38" s="29"/>
      <c r="BO38" s="29"/>
      <c r="BP38" s="29"/>
      <c r="BQ38" s="29"/>
      <c r="BR38" s="27"/>
      <c r="BS38" s="29"/>
      <c r="BT38" s="29"/>
      <c r="BU38" s="29"/>
      <c r="BV38" s="27"/>
      <c r="BW38" s="27"/>
      <c r="BX38" s="27"/>
      <c r="BY38" s="27"/>
      <c r="BZ38" s="27"/>
    </row>
    <row r="39" spans="1:78" x14ac:dyDescent="0.25">
      <c r="A39" s="6" t="s">
        <v>58</v>
      </c>
      <c r="B39" s="6" t="s">
        <v>54</v>
      </c>
      <c r="C39" s="31" t="s">
        <v>94</v>
      </c>
      <c r="D39" s="31" t="s">
        <v>94</v>
      </c>
      <c r="E39" s="31" t="s">
        <v>94</v>
      </c>
      <c r="F39" s="31" t="s">
        <v>94</v>
      </c>
      <c r="G39" s="31" t="s">
        <v>94</v>
      </c>
      <c r="H39" s="31" t="s">
        <v>94</v>
      </c>
      <c r="I39" s="31" t="s">
        <v>94</v>
      </c>
      <c r="J39" s="31" t="s">
        <v>94</v>
      </c>
      <c r="K39" s="31" t="s">
        <v>94</v>
      </c>
      <c r="L39" s="31" t="s">
        <v>94</v>
      </c>
      <c r="M39" s="31" t="s">
        <v>94</v>
      </c>
      <c r="N39" s="31" t="s">
        <v>94</v>
      </c>
      <c r="O39" s="31" t="s">
        <v>94</v>
      </c>
      <c r="P39" s="31" t="s">
        <v>94</v>
      </c>
      <c r="Q39" s="31" t="s">
        <v>94</v>
      </c>
      <c r="R39" s="31" t="s">
        <v>94</v>
      </c>
      <c r="S39" s="31" t="s">
        <v>94</v>
      </c>
      <c r="T39" s="31" t="s">
        <v>94</v>
      </c>
      <c r="U39" s="31" t="s">
        <v>94</v>
      </c>
      <c r="V39" s="31" t="s">
        <v>94</v>
      </c>
      <c r="W39" s="31" t="s">
        <v>94</v>
      </c>
      <c r="X39" s="31" t="s">
        <v>94</v>
      </c>
      <c r="Y39" s="31" t="s">
        <v>94</v>
      </c>
      <c r="Z39" s="31" t="s">
        <v>94</v>
      </c>
      <c r="AA39" s="31" t="s">
        <v>94</v>
      </c>
      <c r="AB39" s="43" t="s">
        <v>94</v>
      </c>
      <c r="AC39" s="31" t="s">
        <v>94</v>
      </c>
      <c r="AD39" s="31" t="s">
        <v>94</v>
      </c>
      <c r="AE39" s="31" t="s">
        <v>94</v>
      </c>
      <c r="AF39" s="31" t="s">
        <v>94</v>
      </c>
      <c r="AG39" s="31" t="s">
        <v>94</v>
      </c>
      <c r="AH39" s="31" t="s">
        <v>94</v>
      </c>
      <c r="AI39" s="31" t="s">
        <v>94</v>
      </c>
      <c r="AJ39" s="31" t="s">
        <v>94</v>
      </c>
      <c r="AK39" s="31" t="s">
        <v>94</v>
      </c>
      <c r="AL39" s="31" t="s">
        <v>94</v>
      </c>
      <c r="AM39" s="31" t="s">
        <v>94</v>
      </c>
      <c r="AN39" s="31" t="s">
        <v>94</v>
      </c>
      <c r="AO39" s="31" t="s">
        <v>94</v>
      </c>
      <c r="AP39" s="31" t="s">
        <v>94</v>
      </c>
      <c r="AQ39" s="31" t="s">
        <v>94</v>
      </c>
      <c r="AR39" s="31" t="s">
        <v>94</v>
      </c>
      <c r="AS39" s="31" t="s">
        <v>94</v>
      </c>
      <c r="AT39" s="31" t="s">
        <v>94</v>
      </c>
      <c r="AU39" s="22">
        <v>1678.1480837480694</v>
      </c>
      <c r="AV39" s="22">
        <v>1719.5012860900188</v>
      </c>
      <c r="AW39" s="22">
        <v>1492.0581548101222</v>
      </c>
      <c r="AX39" s="22">
        <v>1623.8354088999999</v>
      </c>
      <c r="AY39" s="22">
        <v>1622.2689829999999</v>
      </c>
      <c r="AZ39" s="22">
        <v>1479.3719917000001</v>
      </c>
      <c r="BA39" s="22">
        <v>1240.6922307</v>
      </c>
      <c r="BB39" s="22">
        <v>1216.7928946</v>
      </c>
      <c r="BC39" s="22">
        <v>1256.6094060400001</v>
      </c>
      <c r="BD39" s="22">
        <v>1200.4509939</v>
      </c>
      <c r="BE39" s="22">
        <v>1234.6798602400002</v>
      </c>
      <c r="BF39" s="22">
        <v>1244.6511322000001</v>
      </c>
      <c r="BG39" s="22">
        <v>1312.8677851999998</v>
      </c>
      <c r="BH39" s="22">
        <v>1662.5258769000002</v>
      </c>
      <c r="BI39" s="22">
        <v>1731.2985728000003</v>
      </c>
      <c r="BJ39" s="22">
        <v>1654.4587338000001</v>
      </c>
      <c r="BK39" s="22">
        <v>1747.1290968000003</v>
      </c>
      <c r="BL39" s="22">
        <v>1624.22070665</v>
      </c>
      <c r="BM39" s="27">
        <v>1552.2388024000002</v>
      </c>
      <c r="BN39" s="22">
        <v>1390.8935964000002</v>
      </c>
      <c r="BO39" s="22">
        <v>1444.7829105000001</v>
      </c>
      <c r="BP39" s="22">
        <v>1567.6142952</v>
      </c>
      <c r="BQ39" s="22">
        <v>1758.14819966</v>
      </c>
      <c r="BR39" s="34">
        <v>1691.8591236599998</v>
      </c>
      <c r="BS39" s="22">
        <v>1703.0902112640001</v>
      </c>
      <c r="BT39" s="22">
        <v>2026.3369923599998</v>
      </c>
      <c r="BU39" s="22">
        <v>2157.1117865875999</v>
      </c>
      <c r="BV39" s="34">
        <v>2326.2612784899998</v>
      </c>
      <c r="BW39" s="27">
        <v>2495.5867105900002</v>
      </c>
      <c r="BX39" s="27"/>
      <c r="BY39" s="27"/>
      <c r="BZ39" s="27"/>
    </row>
    <row r="40" spans="1:78" x14ac:dyDescent="0.25">
      <c r="A40" s="6" t="s">
        <v>59</v>
      </c>
      <c r="B40" s="6" t="s">
        <v>55</v>
      </c>
      <c r="C40" s="31" t="s">
        <v>94</v>
      </c>
      <c r="D40" s="31" t="s">
        <v>94</v>
      </c>
      <c r="E40" s="31" t="s">
        <v>94</v>
      </c>
      <c r="F40" s="31" t="s">
        <v>94</v>
      </c>
      <c r="G40" s="31" t="s">
        <v>94</v>
      </c>
      <c r="H40" s="31" t="s">
        <v>94</v>
      </c>
      <c r="I40" s="31" t="s">
        <v>94</v>
      </c>
      <c r="J40" s="31" t="s">
        <v>94</v>
      </c>
      <c r="K40" s="31" t="s">
        <v>94</v>
      </c>
      <c r="L40" s="31" t="s">
        <v>94</v>
      </c>
      <c r="M40" s="31" t="s">
        <v>94</v>
      </c>
      <c r="N40" s="31" t="s">
        <v>94</v>
      </c>
      <c r="O40" s="31" t="s">
        <v>94</v>
      </c>
      <c r="P40" s="31" t="s">
        <v>94</v>
      </c>
      <c r="Q40" s="31" t="s">
        <v>94</v>
      </c>
      <c r="R40" s="31" t="s">
        <v>94</v>
      </c>
      <c r="S40" s="31" t="s">
        <v>94</v>
      </c>
      <c r="T40" s="31" t="s">
        <v>94</v>
      </c>
      <c r="U40" s="31" t="s">
        <v>94</v>
      </c>
      <c r="V40" s="31" t="s">
        <v>94</v>
      </c>
      <c r="W40" s="31" t="s">
        <v>94</v>
      </c>
      <c r="X40" s="31" t="s">
        <v>94</v>
      </c>
      <c r="Y40" s="31" t="s">
        <v>94</v>
      </c>
      <c r="Z40" s="31" t="s">
        <v>94</v>
      </c>
      <c r="AA40" s="31" t="s">
        <v>94</v>
      </c>
      <c r="AB40" s="43" t="s">
        <v>94</v>
      </c>
      <c r="AC40" s="31" t="s">
        <v>94</v>
      </c>
      <c r="AD40" s="31" t="s">
        <v>94</v>
      </c>
      <c r="AE40" s="31" t="s">
        <v>94</v>
      </c>
      <c r="AF40" s="31" t="s">
        <v>94</v>
      </c>
      <c r="AG40" s="31" t="s">
        <v>94</v>
      </c>
      <c r="AH40" s="31" t="s">
        <v>94</v>
      </c>
      <c r="AI40" s="31" t="s">
        <v>94</v>
      </c>
      <c r="AJ40" s="31" t="s">
        <v>94</v>
      </c>
      <c r="AK40" s="31" t="s">
        <v>94</v>
      </c>
      <c r="AL40" s="31" t="s">
        <v>94</v>
      </c>
      <c r="AM40" s="31" t="s">
        <v>94</v>
      </c>
      <c r="AN40" s="31" t="s">
        <v>94</v>
      </c>
      <c r="AO40" s="31" t="s">
        <v>94</v>
      </c>
      <c r="AP40" s="31" t="s">
        <v>94</v>
      </c>
      <c r="AQ40" s="31" t="s">
        <v>94</v>
      </c>
      <c r="AR40" s="31" t="s">
        <v>94</v>
      </c>
      <c r="AS40" s="31" t="s">
        <v>94</v>
      </c>
      <c r="AT40" s="31" t="s">
        <v>94</v>
      </c>
      <c r="AU40" s="22">
        <v>9941.8636345519317</v>
      </c>
      <c r="AV40" s="22">
        <v>9663.9219849099809</v>
      </c>
      <c r="AW40" s="22">
        <v>9644.3093611898785</v>
      </c>
      <c r="AX40" s="22">
        <v>9282.9062300000005</v>
      </c>
      <c r="AY40" s="22">
        <v>9546.4280889488491</v>
      </c>
      <c r="AZ40" s="22">
        <v>9857.9781576201403</v>
      </c>
      <c r="BA40" s="22">
        <v>9773.4852582410713</v>
      </c>
      <c r="BB40" s="22">
        <v>9674.0365823036027</v>
      </c>
      <c r="BC40" s="22">
        <v>9790.1886549755127</v>
      </c>
      <c r="BD40" s="22">
        <v>9737.9709853107288</v>
      </c>
      <c r="BE40" s="22">
        <v>9844.3707198858792</v>
      </c>
      <c r="BF40" s="22">
        <v>9734.4908679584587</v>
      </c>
      <c r="BG40" s="22">
        <v>9704.91172893984</v>
      </c>
      <c r="BH40" s="22">
        <v>10236.959832794815</v>
      </c>
      <c r="BI40" s="22">
        <v>10245.079253221551</v>
      </c>
      <c r="BJ40" s="22">
        <v>10211.468388879999</v>
      </c>
      <c r="BK40" s="22">
        <v>10347.968945373592</v>
      </c>
      <c r="BL40" s="22">
        <v>10942.318245229952</v>
      </c>
      <c r="BM40" s="27">
        <v>10941.80278338145</v>
      </c>
      <c r="BN40" s="22">
        <v>11238.811394209795</v>
      </c>
      <c r="BO40" s="22">
        <v>11097.491299874935</v>
      </c>
      <c r="BP40" s="22">
        <v>11074.243338361499</v>
      </c>
      <c r="BQ40" s="22">
        <v>11127.709370505601</v>
      </c>
      <c r="BR40" s="34">
        <v>11038.090888679741</v>
      </c>
      <c r="BS40" s="22">
        <v>10734.74434728433</v>
      </c>
      <c r="BT40" s="22">
        <v>10269.161839857501</v>
      </c>
      <c r="BU40" s="22">
        <v>10229.949608293022</v>
      </c>
      <c r="BV40" s="34">
        <v>10197.635272773854</v>
      </c>
      <c r="BW40" s="27">
        <v>10192.407704759793</v>
      </c>
      <c r="BX40" s="27"/>
      <c r="BY40" s="27"/>
      <c r="BZ40" s="27"/>
    </row>
    <row r="41" spans="1:78" s="15" customFormat="1" x14ac:dyDescent="0.25">
      <c r="B41" s="3"/>
      <c r="C41" s="32"/>
      <c r="W41" s="23"/>
      <c r="AB41" s="44"/>
      <c r="AG41" s="23"/>
      <c r="AM41" s="23"/>
      <c r="AN41" s="23"/>
      <c r="AO41" s="23"/>
      <c r="AP41" s="23"/>
      <c r="AT41" s="23"/>
      <c r="AU41" s="23"/>
    </row>
    <row r="42" spans="1:78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7"/>
      <c r="X42" s="17"/>
      <c r="Y42" s="17"/>
      <c r="Z42" s="17"/>
      <c r="AA42" s="17"/>
      <c r="AB42" s="45"/>
      <c r="AC42" s="17"/>
      <c r="AD42" s="17"/>
      <c r="AE42" s="17"/>
      <c r="AF42" s="17"/>
      <c r="AG42" s="3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78" x14ac:dyDescent="0.25">
      <c r="A43" s="18" t="s">
        <v>56</v>
      </c>
      <c r="B43" s="18"/>
      <c r="AU43" s="25"/>
    </row>
    <row r="44" spans="1:78" x14ac:dyDescent="0.25">
      <c r="A44" s="28"/>
      <c r="AU44" s="22"/>
      <c r="BN44" s="30"/>
      <c r="BR44" s="30"/>
    </row>
    <row r="45" spans="1:78" x14ac:dyDescent="0.25">
      <c r="AU45" s="25"/>
    </row>
    <row r="46" spans="1:78" x14ac:dyDescent="0.25">
      <c r="W46" s="29"/>
      <c r="X46" s="27"/>
      <c r="Y46" s="27"/>
      <c r="Z46" s="27"/>
      <c r="AA46" s="27"/>
      <c r="AB46" s="46"/>
      <c r="AC46" s="27"/>
      <c r="AD46" s="27"/>
      <c r="AE46" s="27"/>
      <c r="AF46" s="27"/>
      <c r="AG46" s="29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9"/>
      <c r="AU46" s="29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8" x14ac:dyDescent="0.25">
      <c r="W47" s="29"/>
      <c r="X47" s="27"/>
      <c r="Y47" s="27"/>
      <c r="Z47" s="27"/>
      <c r="AA47" s="27"/>
      <c r="AB47" s="46"/>
      <c r="AC47" s="27"/>
      <c r="AD47" s="27"/>
      <c r="AE47" s="27"/>
      <c r="AF47" s="27"/>
      <c r="AG47" s="29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9"/>
      <c r="AU47" s="29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8" x14ac:dyDescent="0.25">
      <c r="W48" s="29"/>
      <c r="X48" s="27"/>
      <c r="Y48" s="27"/>
      <c r="Z48" s="27"/>
      <c r="AA48" s="27"/>
      <c r="AB48" s="46"/>
      <c r="AC48" s="27"/>
      <c r="AD48" s="27"/>
      <c r="AE48" s="27"/>
      <c r="AF48" s="27"/>
      <c r="AG48" s="29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9"/>
      <c r="AU48" s="29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47:69" x14ac:dyDescent="0.25">
      <c r="AU49" s="22"/>
    </row>
    <row r="50" spans="47:69" x14ac:dyDescent="0.25">
      <c r="AU50" s="25"/>
    </row>
    <row r="51" spans="47:69" x14ac:dyDescent="0.25">
      <c r="AU51" s="25"/>
    </row>
    <row r="52" spans="47:69" x14ac:dyDescent="0.25">
      <c r="AU52" s="25"/>
    </row>
    <row r="53" spans="47:69" x14ac:dyDescent="0.25">
      <c r="AU53" s="25"/>
    </row>
    <row r="54" spans="47:69" x14ac:dyDescent="0.25">
      <c r="AU54" s="25"/>
    </row>
    <row r="55" spans="47:69" x14ac:dyDescent="0.25">
      <c r="AU55" s="25"/>
    </row>
    <row r="56" spans="47:69" x14ac:dyDescent="0.25">
      <c r="AU56" s="29"/>
    </row>
    <row r="57" spans="47:69" x14ac:dyDescent="0.25">
      <c r="AU57" s="22"/>
    </row>
    <row r="58" spans="47:69" x14ac:dyDescent="0.25">
      <c r="AU58" s="22"/>
    </row>
    <row r="60" spans="47:69" x14ac:dyDescent="0.25">
      <c r="AU60" s="29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47:69" x14ac:dyDescent="0.25">
      <c r="AU61" s="29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47:69" x14ac:dyDescent="0.25">
      <c r="AU62" s="29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47:69" x14ac:dyDescent="0.25">
      <c r="AU63" s="29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47:69" x14ac:dyDescent="0.25">
      <c r="AU64" s="29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</row>
    <row r="65" spans="47:69" x14ac:dyDescent="0.25">
      <c r="AU65" s="29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47:69" x14ac:dyDescent="0.25">
      <c r="AU66" s="29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47:69" x14ac:dyDescent="0.25">
      <c r="AU67" s="29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47:69" x14ac:dyDescent="0.25">
      <c r="AU68" s="29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</row>
    <row r="69" spans="47:69" x14ac:dyDescent="0.25">
      <c r="AU69" s="29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</row>
    <row r="70" spans="47:69" x14ac:dyDescent="0.25">
      <c r="AU70" s="29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  <row r="71" spans="47:69" x14ac:dyDescent="0.25">
      <c r="AU71" s="29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47:69" x14ac:dyDescent="0.25">
      <c r="AU72" s="29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</row>
    <row r="73" spans="47:69" x14ac:dyDescent="0.25">
      <c r="AU73" s="29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</row>
    <row r="74" spans="47:69" x14ac:dyDescent="0.25">
      <c r="AU74" s="29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47:69" x14ac:dyDescent="0.25">
      <c r="AU75" s="29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</row>
  </sheetData>
  <sheetProtection formatCells="0" formatColumns="0" formatRows="0" insertColumns="0" insertRows="0" insertHyperlinks="0" deleteColumns="0" deleteRows="0" sort="0" autoFilter="0" pivotTables="0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government 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r7wmsu5</dc:creator>
  <cp:lastModifiedBy>Ervin Zolic</cp:lastModifiedBy>
  <dcterms:created xsi:type="dcterms:W3CDTF">2015-09-21T08:48:34Z</dcterms:created>
  <dcterms:modified xsi:type="dcterms:W3CDTF">2024-06-24T11:42:32Z</dcterms:modified>
</cp:coreProperties>
</file>